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C:\Users\YUZ\Desktop\目前需要\"/>
    </mc:Choice>
  </mc:AlternateContent>
  <xr:revisionPtr revIDLastSave="0" documentId="13_ncr:1_{7C6B4642-30FA-49E8-8C26-60423D865F18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25年第三700M" sheetId="2" r:id="rId1"/>
  </sheets>
  <definedNames>
    <definedName name="_xlnm._FilterDatabase" localSheetId="0" hidden="1">'25年第三700M'!$A$3:$AY$3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2" l="1"/>
  <c r="L6" i="2"/>
  <c r="L7" i="2"/>
  <c r="L10" i="2"/>
  <c r="L13" i="2"/>
  <c r="L14" i="2"/>
  <c r="L16" i="2"/>
  <c r="L17" i="2"/>
  <c r="L21" i="2"/>
  <c r="L22" i="2"/>
  <c r="L25" i="2"/>
  <c r="L26" i="2"/>
  <c r="L30" i="2"/>
  <c r="L33" i="2"/>
  <c r="L34" i="2"/>
  <c r="L36" i="2"/>
  <c r="L37" i="2"/>
  <c r="L42" i="2"/>
  <c r="L45" i="2"/>
  <c r="L46" i="2"/>
  <c r="L50" i="2"/>
  <c r="L53" i="2"/>
  <c r="L54" i="2"/>
  <c r="L56" i="2"/>
  <c r="L57" i="2"/>
  <c r="L59" i="2"/>
  <c r="L63" i="2"/>
  <c r="L65" i="2"/>
  <c r="L66" i="2"/>
  <c r="L67" i="2"/>
  <c r="L71" i="2"/>
  <c r="L74" i="2"/>
  <c r="L75" i="2"/>
  <c r="L76" i="2"/>
  <c r="L77" i="2"/>
  <c r="L79" i="2"/>
  <c r="L83" i="2"/>
  <c r="L85" i="2"/>
  <c r="L86" i="2"/>
  <c r="L87" i="2"/>
  <c r="L91" i="2"/>
  <c r="L94" i="2"/>
  <c r="L95" i="2"/>
  <c r="L97" i="2"/>
  <c r="L99" i="2"/>
  <c r="L102" i="2"/>
  <c r="L103" i="2"/>
  <c r="L105" i="2"/>
  <c r="L106" i="2"/>
  <c r="L107" i="2"/>
  <c r="L110" i="2"/>
  <c r="L111" i="2"/>
  <c r="L114" i="2"/>
  <c r="L115" i="2"/>
  <c r="L117" i="2"/>
  <c r="L119" i="2"/>
  <c r="L122" i="2"/>
  <c r="L123" i="2"/>
  <c r="L125" i="2"/>
  <c r="L126" i="2"/>
  <c r="L127" i="2"/>
  <c r="L130" i="2"/>
  <c r="L131" i="2"/>
  <c r="L134" i="2"/>
  <c r="L135" i="2"/>
  <c r="L137" i="2"/>
  <c r="L142" i="2"/>
  <c r="L143" i="2"/>
  <c r="L145" i="2"/>
  <c r="L146" i="2"/>
  <c r="L147" i="2"/>
  <c r="L151" i="2"/>
  <c r="L154" i="2"/>
  <c r="L155" i="2"/>
  <c r="L157" i="2"/>
  <c r="L4" i="2"/>
  <c r="Q161" i="2"/>
  <c r="L161" i="2"/>
  <c r="D161" i="2"/>
  <c r="B161" i="2"/>
  <c r="Q160" i="2"/>
  <c r="L160" i="2"/>
  <c r="D160" i="2"/>
  <c r="B160" i="2"/>
  <c r="Q159" i="2"/>
  <c r="L159" i="2"/>
  <c r="D159" i="2"/>
  <c r="B159" i="2"/>
  <c r="Q158" i="2"/>
  <c r="L158" i="2"/>
  <c r="D158" i="2"/>
  <c r="B158" i="2"/>
  <c r="Q157" i="2"/>
  <c r="D157" i="2"/>
  <c r="B157" i="2"/>
  <c r="Q156" i="2"/>
  <c r="L156" i="2"/>
  <c r="D156" i="2"/>
  <c r="B156" i="2"/>
  <c r="Q155" i="2"/>
  <c r="D155" i="2"/>
  <c r="B155" i="2"/>
  <c r="Q154" i="2"/>
  <c r="D154" i="2"/>
  <c r="B154" i="2"/>
  <c r="Q153" i="2"/>
  <c r="L153" i="2"/>
  <c r="D153" i="2"/>
  <c r="B153" i="2"/>
  <c r="Q152" i="2"/>
  <c r="L152" i="2"/>
  <c r="D152" i="2"/>
  <c r="B152" i="2"/>
  <c r="Q151" i="2"/>
  <c r="D151" i="2"/>
  <c r="B151" i="2"/>
  <c r="Q150" i="2"/>
  <c r="L150" i="2"/>
  <c r="D150" i="2"/>
  <c r="B150" i="2"/>
  <c r="Q149" i="2"/>
  <c r="L149" i="2"/>
  <c r="D149" i="2"/>
  <c r="B149" i="2"/>
  <c r="Q148" i="2"/>
  <c r="L148" i="2"/>
  <c r="D148" i="2"/>
  <c r="B148" i="2"/>
  <c r="Q147" i="2"/>
  <c r="D147" i="2"/>
  <c r="B147" i="2"/>
  <c r="Q146" i="2"/>
  <c r="D146" i="2"/>
  <c r="B146" i="2"/>
  <c r="Q145" i="2"/>
  <c r="D145" i="2"/>
  <c r="B145" i="2"/>
  <c r="Q144" i="2"/>
  <c r="L144" i="2"/>
  <c r="D144" i="2"/>
  <c r="B144" i="2"/>
  <c r="Q143" i="2"/>
  <c r="D143" i="2"/>
  <c r="B143" i="2"/>
  <c r="Q142" i="2"/>
  <c r="D142" i="2"/>
  <c r="B142" i="2"/>
  <c r="Q141" i="2"/>
  <c r="L141" i="2"/>
  <c r="D141" i="2"/>
  <c r="B141" i="2"/>
  <c r="Q140" i="2"/>
  <c r="L140" i="2"/>
  <c r="D140" i="2"/>
  <c r="B140" i="2"/>
  <c r="Q139" i="2"/>
  <c r="L139" i="2"/>
  <c r="D139" i="2"/>
  <c r="B139" i="2"/>
  <c r="Q138" i="2"/>
  <c r="L138" i="2"/>
  <c r="D138" i="2"/>
  <c r="B138" i="2"/>
  <c r="Q137" i="2"/>
  <c r="D137" i="2"/>
  <c r="B137" i="2"/>
  <c r="Q136" i="2"/>
  <c r="L136" i="2"/>
  <c r="D136" i="2"/>
  <c r="B136" i="2"/>
  <c r="Q135" i="2"/>
  <c r="D135" i="2"/>
  <c r="B135" i="2"/>
  <c r="Q134" i="2"/>
  <c r="D134" i="2"/>
  <c r="B134" i="2"/>
  <c r="Q133" i="2"/>
  <c r="L133" i="2"/>
  <c r="D133" i="2"/>
  <c r="B133" i="2"/>
  <c r="Q132" i="2"/>
  <c r="L132" i="2"/>
  <c r="D132" i="2"/>
  <c r="B132" i="2"/>
  <c r="Q131" i="2"/>
  <c r="D131" i="2"/>
  <c r="B131" i="2"/>
  <c r="Q130" i="2"/>
  <c r="D130" i="2"/>
  <c r="B130" i="2"/>
  <c r="Q129" i="2"/>
  <c r="L129" i="2"/>
  <c r="D129" i="2"/>
  <c r="B129" i="2"/>
  <c r="Q128" i="2"/>
  <c r="L128" i="2"/>
  <c r="D128" i="2"/>
  <c r="B128" i="2"/>
  <c r="Q127" i="2"/>
  <c r="D127" i="2"/>
  <c r="B127" i="2"/>
  <c r="Q126" i="2"/>
  <c r="D126" i="2"/>
  <c r="B126" i="2"/>
  <c r="Q125" i="2"/>
  <c r="D125" i="2"/>
  <c r="B125" i="2"/>
  <c r="Q124" i="2"/>
  <c r="L124" i="2"/>
  <c r="D124" i="2"/>
  <c r="B124" i="2"/>
  <c r="Q123" i="2"/>
  <c r="D123" i="2"/>
  <c r="B123" i="2"/>
  <c r="Q122" i="2"/>
  <c r="D122" i="2"/>
  <c r="B122" i="2"/>
  <c r="Q121" i="2"/>
  <c r="L121" i="2"/>
  <c r="D121" i="2"/>
  <c r="B121" i="2"/>
  <c r="Q120" i="2"/>
  <c r="L120" i="2"/>
  <c r="D120" i="2"/>
  <c r="B120" i="2"/>
  <c r="Q119" i="2"/>
  <c r="D119" i="2"/>
  <c r="B119" i="2"/>
  <c r="Q118" i="2"/>
  <c r="L118" i="2"/>
  <c r="D118" i="2"/>
  <c r="B118" i="2"/>
  <c r="Q117" i="2"/>
  <c r="D117" i="2"/>
  <c r="B117" i="2"/>
  <c r="Q116" i="2"/>
  <c r="L116" i="2"/>
  <c r="D116" i="2"/>
  <c r="B116" i="2"/>
  <c r="Q115" i="2"/>
  <c r="D115" i="2"/>
  <c r="B115" i="2"/>
  <c r="Q114" i="2"/>
  <c r="D114" i="2"/>
  <c r="B114" i="2"/>
  <c r="Q113" i="2"/>
  <c r="L113" i="2"/>
  <c r="D113" i="2"/>
  <c r="B113" i="2"/>
  <c r="Q112" i="2"/>
  <c r="L112" i="2"/>
  <c r="D112" i="2"/>
  <c r="B112" i="2"/>
  <c r="Q111" i="2"/>
  <c r="D111" i="2"/>
  <c r="B111" i="2"/>
  <c r="Q110" i="2"/>
  <c r="D110" i="2"/>
  <c r="B110" i="2"/>
  <c r="Q109" i="2"/>
  <c r="L109" i="2"/>
  <c r="D109" i="2"/>
  <c r="B109" i="2"/>
  <c r="Q108" i="2"/>
  <c r="L108" i="2"/>
  <c r="D108" i="2"/>
  <c r="B108" i="2"/>
  <c r="Q107" i="2"/>
  <c r="D107" i="2"/>
  <c r="B107" i="2"/>
  <c r="Q106" i="2"/>
  <c r="D106" i="2"/>
  <c r="B106" i="2"/>
  <c r="Q105" i="2"/>
  <c r="D105" i="2"/>
  <c r="B105" i="2"/>
  <c r="Q104" i="2"/>
  <c r="L104" i="2"/>
  <c r="D104" i="2"/>
  <c r="B104" i="2"/>
  <c r="Q103" i="2"/>
  <c r="D103" i="2"/>
  <c r="B103" i="2"/>
  <c r="Q102" i="2"/>
  <c r="D102" i="2"/>
  <c r="B102" i="2"/>
  <c r="Q101" i="2"/>
  <c r="L101" i="2"/>
  <c r="D101" i="2"/>
  <c r="B101" i="2"/>
  <c r="Q100" i="2"/>
  <c r="L100" i="2"/>
  <c r="D100" i="2"/>
  <c r="B100" i="2"/>
  <c r="Q99" i="2"/>
  <c r="D99" i="2"/>
  <c r="B99" i="2"/>
  <c r="Q98" i="2"/>
  <c r="L98" i="2"/>
  <c r="D98" i="2"/>
  <c r="B98" i="2"/>
  <c r="Q97" i="2"/>
  <c r="D97" i="2"/>
  <c r="B97" i="2"/>
  <c r="Q96" i="2"/>
  <c r="L96" i="2"/>
  <c r="D96" i="2"/>
  <c r="B96" i="2"/>
  <c r="Q95" i="2"/>
  <c r="D95" i="2"/>
  <c r="B95" i="2"/>
  <c r="Q94" i="2"/>
  <c r="D94" i="2"/>
  <c r="B94" i="2"/>
  <c r="Q93" i="2"/>
  <c r="L93" i="2"/>
  <c r="D93" i="2"/>
  <c r="B93" i="2"/>
  <c r="Q92" i="2"/>
  <c r="L92" i="2"/>
  <c r="D92" i="2"/>
  <c r="B92" i="2"/>
  <c r="Q91" i="2"/>
  <c r="D91" i="2"/>
  <c r="B91" i="2"/>
  <c r="Q90" i="2"/>
  <c r="L90" i="2"/>
  <c r="D90" i="2"/>
  <c r="B90" i="2"/>
  <c r="Q89" i="2"/>
  <c r="L89" i="2"/>
  <c r="D89" i="2"/>
  <c r="B89" i="2"/>
  <c r="Q88" i="2"/>
  <c r="L88" i="2"/>
  <c r="D88" i="2"/>
  <c r="B88" i="2"/>
  <c r="Q87" i="2"/>
  <c r="D87" i="2"/>
  <c r="B87" i="2"/>
  <c r="Q86" i="2"/>
  <c r="D86" i="2"/>
  <c r="B86" i="2"/>
  <c r="Q85" i="2"/>
  <c r="D85" i="2"/>
  <c r="B85" i="2"/>
  <c r="Q84" i="2"/>
  <c r="L84" i="2"/>
  <c r="D84" i="2"/>
  <c r="B84" i="2"/>
  <c r="Q83" i="2"/>
  <c r="D83" i="2"/>
  <c r="B83" i="2"/>
  <c r="Q82" i="2"/>
  <c r="L82" i="2"/>
  <c r="D82" i="2"/>
  <c r="B82" i="2"/>
  <c r="Q81" i="2"/>
  <c r="L81" i="2"/>
  <c r="D81" i="2"/>
  <c r="B81" i="2"/>
  <c r="Q80" i="2"/>
  <c r="L80" i="2"/>
  <c r="D80" i="2"/>
  <c r="B80" i="2"/>
  <c r="Q79" i="2"/>
  <c r="D79" i="2"/>
  <c r="B79" i="2"/>
  <c r="Q78" i="2"/>
  <c r="L78" i="2"/>
  <c r="D78" i="2"/>
  <c r="B78" i="2"/>
  <c r="Q77" i="2"/>
  <c r="D77" i="2"/>
  <c r="B77" i="2"/>
  <c r="Q76" i="2"/>
  <c r="D76" i="2"/>
  <c r="B76" i="2"/>
  <c r="Q75" i="2"/>
  <c r="D75" i="2"/>
  <c r="B75" i="2"/>
  <c r="Q74" i="2"/>
  <c r="D74" i="2"/>
  <c r="B74" i="2"/>
  <c r="Q73" i="2"/>
  <c r="L73" i="2"/>
  <c r="D73" i="2"/>
  <c r="B73" i="2"/>
  <c r="Q72" i="2"/>
  <c r="L72" i="2"/>
  <c r="D72" i="2"/>
  <c r="B72" i="2"/>
  <c r="Q71" i="2"/>
  <c r="D71" i="2"/>
  <c r="B71" i="2"/>
  <c r="Q70" i="2"/>
  <c r="L70" i="2"/>
  <c r="D70" i="2"/>
  <c r="B70" i="2"/>
  <c r="Q69" i="2"/>
  <c r="L69" i="2"/>
  <c r="D69" i="2"/>
  <c r="B69" i="2"/>
  <c r="Q68" i="2"/>
  <c r="L68" i="2"/>
  <c r="D68" i="2"/>
  <c r="B68" i="2"/>
  <c r="Q67" i="2"/>
  <c r="D67" i="2"/>
  <c r="B67" i="2"/>
  <c r="Q66" i="2"/>
  <c r="D66" i="2"/>
  <c r="B66" i="2"/>
  <c r="Q65" i="2"/>
  <c r="D65" i="2"/>
  <c r="B65" i="2"/>
  <c r="Q64" i="2"/>
  <c r="L64" i="2"/>
  <c r="D64" i="2"/>
  <c r="B64" i="2"/>
  <c r="Q63" i="2"/>
  <c r="D63" i="2"/>
  <c r="B63" i="2"/>
  <c r="Q62" i="2"/>
  <c r="L62" i="2"/>
  <c r="D62" i="2"/>
  <c r="B62" i="2"/>
  <c r="Q61" i="2"/>
  <c r="L61" i="2"/>
  <c r="D61" i="2"/>
  <c r="B61" i="2"/>
  <c r="Q60" i="2"/>
  <c r="L60" i="2"/>
  <c r="D60" i="2"/>
  <c r="B60" i="2"/>
  <c r="Q59" i="2"/>
  <c r="D59" i="2"/>
  <c r="B59" i="2"/>
  <c r="Q58" i="2"/>
  <c r="L58" i="2"/>
  <c r="D58" i="2"/>
  <c r="B58" i="2"/>
  <c r="Q57" i="2"/>
  <c r="D57" i="2"/>
  <c r="B57" i="2"/>
  <c r="Q56" i="2"/>
  <c r="D56" i="2"/>
  <c r="B56" i="2"/>
  <c r="Q55" i="2"/>
  <c r="L55" i="2"/>
  <c r="D55" i="2"/>
  <c r="B55" i="2"/>
  <c r="Q54" i="2"/>
  <c r="D54" i="2"/>
  <c r="B54" i="2"/>
  <c r="Q53" i="2"/>
  <c r="D53" i="2"/>
  <c r="B53" i="2"/>
  <c r="Q52" i="2"/>
  <c r="L52" i="2"/>
  <c r="D52" i="2"/>
  <c r="B52" i="2"/>
  <c r="Q51" i="2"/>
  <c r="L51" i="2"/>
  <c r="D51" i="2"/>
  <c r="B51" i="2"/>
  <c r="Q50" i="2"/>
  <c r="D50" i="2"/>
  <c r="B50" i="2"/>
  <c r="Q49" i="2"/>
  <c r="L49" i="2"/>
  <c r="D49" i="2"/>
  <c r="B49" i="2"/>
  <c r="Q48" i="2"/>
  <c r="L48" i="2"/>
  <c r="D48" i="2"/>
  <c r="B48" i="2"/>
  <c r="Q47" i="2"/>
  <c r="L47" i="2"/>
  <c r="D47" i="2"/>
  <c r="B47" i="2"/>
  <c r="Q46" i="2"/>
  <c r="D46" i="2"/>
  <c r="B46" i="2"/>
  <c r="Q45" i="2"/>
  <c r="D45" i="2"/>
  <c r="B45" i="2"/>
  <c r="Q44" i="2"/>
  <c r="L44" i="2"/>
  <c r="D44" i="2"/>
  <c r="B44" i="2"/>
  <c r="Q43" i="2"/>
  <c r="L43" i="2"/>
  <c r="D43" i="2"/>
  <c r="B43" i="2"/>
  <c r="Q42" i="2"/>
  <c r="D42" i="2"/>
  <c r="B42" i="2"/>
  <c r="Q41" i="2"/>
  <c r="L41" i="2"/>
  <c r="D41" i="2"/>
  <c r="B41" i="2"/>
  <c r="Q40" i="2"/>
  <c r="L40" i="2"/>
  <c r="D40" i="2"/>
  <c r="B40" i="2"/>
  <c r="Q39" i="2"/>
  <c r="L39" i="2"/>
  <c r="D39" i="2"/>
  <c r="B39" i="2"/>
  <c r="Q38" i="2"/>
  <c r="L38" i="2"/>
  <c r="D38" i="2"/>
  <c r="B38" i="2"/>
  <c r="Q37" i="2"/>
  <c r="D37" i="2"/>
  <c r="B37" i="2"/>
  <c r="Q36" i="2"/>
  <c r="D36" i="2"/>
  <c r="B36" i="2"/>
  <c r="Q35" i="2"/>
  <c r="L35" i="2"/>
  <c r="D35" i="2"/>
  <c r="B35" i="2"/>
  <c r="Q34" i="2"/>
  <c r="D34" i="2"/>
  <c r="B34" i="2"/>
  <c r="Q33" i="2"/>
  <c r="D33" i="2"/>
  <c r="B33" i="2"/>
  <c r="Q32" i="2"/>
  <c r="L32" i="2"/>
  <c r="D32" i="2"/>
  <c r="B32" i="2"/>
  <c r="Q31" i="2"/>
  <c r="L31" i="2"/>
  <c r="D31" i="2"/>
  <c r="B31" i="2"/>
  <c r="Q30" i="2"/>
  <c r="D30" i="2"/>
  <c r="B30" i="2"/>
  <c r="Q29" i="2"/>
  <c r="L29" i="2"/>
  <c r="D29" i="2"/>
  <c r="B29" i="2"/>
  <c r="Q28" i="2"/>
  <c r="L28" i="2"/>
  <c r="D28" i="2"/>
  <c r="B28" i="2"/>
  <c r="Q27" i="2"/>
  <c r="L27" i="2"/>
  <c r="D27" i="2"/>
  <c r="B27" i="2"/>
  <c r="Q26" i="2"/>
  <c r="D26" i="2"/>
  <c r="B26" i="2"/>
  <c r="Q25" i="2"/>
  <c r="D25" i="2"/>
  <c r="B25" i="2"/>
  <c r="Q24" i="2"/>
  <c r="L24" i="2"/>
  <c r="D24" i="2"/>
  <c r="B24" i="2"/>
  <c r="Q23" i="2"/>
  <c r="L23" i="2"/>
  <c r="D23" i="2"/>
  <c r="B23" i="2"/>
  <c r="Q22" i="2"/>
  <c r="D22" i="2"/>
  <c r="B22" i="2"/>
  <c r="Q21" i="2"/>
  <c r="D21" i="2"/>
  <c r="B21" i="2"/>
  <c r="Q20" i="2"/>
  <c r="L20" i="2"/>
  <c r="D20" i="2"/>
  <c r="B20" i="2"/>
  <c r="Q19" i="2"/>
  <c r="L19" i="2"/>
  <c r="D19" i="2"/>
  <c r="B19" i="2"/>
  <c r="Q18" i="2"/>
  <c r="L18" i="2"/>
  <c r="D18" i="2"/>
  <c r="B18" i="2"/>
  <c r="Q17" i="2"/>
  <c r="D17" i="2"/>
  <c r="B17" i="2"/>
  <c r="Q16" i="2"/>
  <c r="D16" i="2"/>
  <c r="B16" i="2"/>
  <c r="Q15" i="2"/>
  <c r="L15" i="2"/>
  <c r="D15" i="2"/>
  <c r="B15" i="2"/>
  <c r="Q14" i="2"/>
  <c r="D14" i="2"/>
  <c r="B14" i="2"/>
  <c r="Q13" i="2"/>
  <c r="D13" i="2"/>
  <c r="B13" i="2"/>
  <c r="Q12" i="2"/>
  <c r="L12" i="2"/>
  <c r="D12" i="2"/>
  <c r="B12" i="2"/>
  <c r="Q11" i="2"/>
  <c r="L11" i="2"/>
  <c r="D11" i="2"/>
  <c r="B11" i="2"/>
  <c r="Q10" i="2"/>
  <c r="D10" i="2"/>
  <c r="B10" i="2"/>
  <c r="Q9" i="2"/>
  <c r="L9" i="2"/>
  <c r="D9" i="2"/>
  <c r="B9" i="2"/>
  <c r="Q8" i="2"/>
  <c r="L8" i="2"/>
  <c r="D8" i="2"/>
  <c r="B8" i="2"/>
  <c r="Q7" i="2"/>
  <c r="D7" i="2"/>
  <c r="B7" i="2"/>
  <c r="Q6" i="2"/>
  <c r="D6" i="2"/>
  <c r="B6" i="2"/>
  <c r="Q5" i="2"/>
  <c r="D5" i="2"/>
  <c r="B5" i="2"/>
  <c r="Q4" i="2"/>
  <c r="D4" i="2"/>
  <c r="B4" i="2"/>
</calcChain>
</file>

<file path=xl/sharedStrings.xml><?xml version="1.0" encoding="utf-8"?>
<sst xmlns="http://schemas.openxmlformats.org/spreadsheetml/2006/main" count="3236" uniqueCount="633">
  <si>
    <t>序号</t>
  </si>
  <si>
    <t>区县</t>
  </si>
  <si>
    <t>设计批复(不得改动)</t>
  </si>
  <si>
    <t>覆盖场景(不得改动)</t>
  </si>
  <si>
    <t>建设方式(不得改动)</t>
  </si>
  <si>
    <t>勘察信息</t>
  </si>
  <si>
    <t>设计方案</t>
  </si>
  <si>
    <t>规划平台</t>
  </si>
  <si>
    <t>方位角设计方案</t>
  </si>
  <si>
    <t>本期工程设备型号(不得改动)</t>
  </si>
  <si>
    <t>项目归属</t>
  </si>
  <si>
    <t>基础信息</t>
  </si>
  <si>
    <t>设计开通方式(不得改动)</t>
  </si>
  <si>
    <t>C-RAN机房(不得改动)</t>
  </si>
  <si>
    <t>C-RAN机房经度(不得改动)</t>
  </si>
  <si>
    <t>C-RAN机房纬度(不得改动)</t>
  </si>
  <si>
    <t>RRU-BBU距离(不得改动)</t>
  </si>
  <si>
    <t>BBU方案(不得改动)</t>
  </si>
  <si>
    <t>新增基带板型号(不得改动)</t>
  </si>
  <si>
    <t>共框现网BBU站名</t>
  </si>
  <si>
    <t>C-RAN机房改造方案</t>
  </si>
  <si>
    <t>天馈侧机房改造方案</t>
  </si>
  <si>
    <t>一小区</t>
  </si>
  <si>
    <t>二小区</t>
  </si>
  <si>
    <t>三小区</t>
  </si>
  <si>
    <t>BBU机房归属</t>
  </si>
  <si>
    <t>天面机房归属</t>
  </si>
  <si>
    <t>物理站名(不得改动)</t>
  </si>
  <si>
    <t>规划经度(不得改动)</t>
  </si>
  <si>
    <t>规划纬度(不得改动)</t>
  </si>
  <si>
    <t>经度</t>
  </si>
  <si>
    <t>纬度</t>
  </si>
  <si>
    <t>经纬度偏移距离(不得改动)</t>
  </si>
  <si>
    <t>机柜和电源方案</t>
  </si>
  <si>
    <t>新增DCDU型号</t>
  </si>
  <si>
    <t>设备柜和电源改造方案</t>
  </si>
  <si>
    <t>具体改造方案详细说明</t>
  </si>
  <si>
    <t>电源线长度</t>
  </si>
  <si>
    <t>拆除天线数量（含现网整改、挪动）</t>
  </si>
  <si>
    <t>集束跳线(1-4)</t>
  </si>
  <si>
    <t>集束跳线(1-5)</t>
  </si>
  <si>
    <t>本期建设频段(不得改动)</t>
  </si>
  <si>
    <t>本期工程配置(不得改动)</t>
  </si>
  <si>
    <t>本期站点类型(不得改动)</t>
  </si>
  <si>
    <t>本期新增载频数(不得改动)</t>
  </si>
  <si>
    <t>一小区挂高</t>
  </si>
  <si>
    <t>一小区方位角</t>
  </si>
  <si>
    <t>二小区挂高</t>
  </si>
  <si>
    <t>二小区方位角</t>
  </si>
  <si>
    <t>三小区挂高</t>
  </si>
  <si>
    <t>三小区方位角</t>
  </si>
  <si>
    <t>劈裂小区</t>
  </si>
  <si>
    <t>BBU型号(不得改动)</t>
  </si>
  <si>
    <t>RRU型号(不得改动)</t>
  </si>
  <si>
    <t>RRU数量(不得改动)</t>
  </si>
  <si>
    <t>天线型号</t>
  </si>
  <si>
    <t>天线数量</t>
  </si>
  <si>
    <t>绘图人</t>
  </si>
  <si>
    <t>绘图时间</t>
  </si>
  <si>
    <t>沧源县班洪南板巨龙竹景区(700)-5HHN</t>
  </si>
  <si>
    <t>农村</t>
  </si>
  <si>
    <t>共址新建</t>
  </si>
  <si>
    <t>C-RAN</t>
  </si>
  <si>
    <t>沧源县班洪一楼无线机房</t>
  </si>
  <si>
    <t>99.09711</t>
  </si>
  <si>
    <t>23.29251</t>
  </si>
  <si>
    <t>利旧BBU</t>
  </si>
  <si>
    <t>UBBPg6m</t>
  </si>
  <si>
    <t>沧源县班洪(700)-5HHZ</t>
  </si>
  <si>
    <t>利旧综合柜新增BBU，利旧DCDU</t>
  </si>
  <si>
    <t>利旧DCDU-12E</t>
  </si>
  <si>
    <t>利旧综合柜，铁塔新增1个100A空开，利旧1个100A空开</t>
  </si>
  <si>
    <t>DCDU-16D</t>
  </si>
  <si>
    <t>24米三管塔，一平台2副TDD挪到二平台，空出一平台新增3副700M+900M宽频天线</t>
  </si>
  <si>
    <t>700M+900M</t>
  </si>
  <si>
    <t>S111</t>
  </si>
  <si>
    <t>标准站</t>
  </si>
  <si>
    <t>RRU5516（直流）</t>
  </si>
  <si>
    <t>700M+900M宽频天线</t>
  </si>
  <si>
    <t>铁塔</t>
  </si>
  <si>
    <t>沧源县班老甘勐东(700)-5HHN</t>
  </si>
  <si>
    <t>D-RAN</t>
  </si>
  <si>
    <t>沧源县班老甘勐东一楼无线机房</t>
  </si>
  <si>
    <t>不涉及</t>
  </si>
  <si>
    <t>24年电普站点</t>
  </si>
  <si>
    <t>沧源县班老外寨下矿山(700)-5HHN</t>
  </si>
  <si>
    <t>沧源县班老全业务机房</t>
  </si>
  <si>
    <t>98.93144</t>
  </si>
  <si>
    <t>23.25209</t>
  </si>
  <si>
    <t>新增BBU</t>
  </si>
  <si>
    <t>利旧DCDU</t>
  </si>
  <si>
    <t>利旧综合柜，铁塔新增5个100A空开（本次使用2个）</t>
  </si>
  <si>
    <t>DCDU-12E</t>
  </si>
  <si>
    <t>12米单管塔，使用3副4448天线整合一平台3副FDD天线</t>
  </si>
  <si>
    <t>700M</t>
  </si>
  <si>
    <t>S11</t>
  </si>
  <si>
    <t>天馈劈裂三扇（S11+2个RRU，2+2+4）</t>
  </si>
  <si>
    <t>RRU5616s（直流）</t>
  </si>
  <si>
    <t>移动</t>
  </si>
  <si>
    <t>沧源县下班老永松(700)-5HHN</t>
  </si>
  <si>
    <t>共框新增的BBU</t>
  </si>
  <si>
    <t>6m</t>
  </si>
  <si>
    <t>24米三管塔，使用3副4448天线整合一平台3副FDD和二平台1副TDD天线</t>
  </si>
  <si>
    <t>沧源县芒回巡逻道边境线新增1(700)-5HHN</t>
  </si>
  <si>
    <t>沧源县芒回巡逻道边境线新增1一楼无线机房</t>
  </si>
  <si>
    <t>沧源县刀董水库(700)-5HHN</t>
  </si>
  <si>
    <t>沧源县勐董刀董一楼无线机房</t>
  </si>
  <si>
    <t>UBBPg6o</t>
  </si>
  <si>
    <t>沧源县勐董口岸路观景台(700)-5HHN</t>
  </si>
  <si>
    <t>24米三管塔，一平台新增3副700M+900M宽频天线（900M退网）</t>
  </si>
  <si>
    <t>沧源县勐董镇芒回路口(700)-5HHN</t>
  </si>
  <si>
    <t>6o</t>
  </si>
  <si>
    <t>利旧综合柜，利旧2个100A空开</t>
  </si>
  <si>
    <t>24米三管塔，使用2副4448天线整合一平台1副FDD天线，二平台1副TDD天线至一平台，新增1副4448天线</t>
  </si>
  <si>
    <t>沧源县勐角莲花塘芒右拉远(700)-5HHN</t>
  </si>
  <si>
    <t>沧源县勐角乡一楼无线机房</t>
  </si>
  <si>
    <t>UBBPg6l</t>
  </si>
  <si>
    <t>利旧电池柜，利旧铁塔刀片电源</t>
  </si>
  <si>
    <t>9米水泥杆，使用2副4448天线整合一平台2副TDD天线，新增1副4448天线</t>
  </si>
  <si>
    <t>普通汇聚</t>
  </si>
  <si>
    <t>沧源县糯良班考共电信拉远(700)-5HHN</t>
  </si>
  <si>
    <t>沧源县勐来乡勐来村一楼无线机房</t>
  </si>
  <si>
    <t>沧源县勐来乡勐来村(700)-5HHN</t>
  </si>
  <si>
    <t>12米三管塔，一平台新增2副444天线</t>
  </si>
  <si>
    <t>S1</t>
  </si>
  <si>
    <t>天馈劈裂两扇（S1+1个RRU，2+2）</t>
  </si>
  <si>
    <t>沧源县勐来观景台(700)-5HHN</t>
  </si>
  <si>
    <t>沧源县勐来一楼无线机房</t>
  </si>
  <si>
    <t>沧源县勐来曼来(700)-5HHN</t>
  </si>
  <si>
    <t>24米三管塔，使用3副4448天线整合一平台3副TDD天线</t>
  </si>
  <si>
    <t>沧源县勐来观景台二级路补点1(700)-5HHN</t>
  </si>
  <si>
    <t>新增能源柜</t>
  </si>
  <si>
    <t>12米水泥杆，拆除一平台2副TDD天线，新增3副700M+900M宽频天线</t>
  </si>
  <si>
    <t>沧源县勐省镇永壤村委会胶队(700)-5HHN</t>
  </si>
  <si>
    <t>沧源县勐省芒阳革改组一楼无线机房</t>
  </si>
  <si>
    <t>沧源县瑞孟高速芒阳革改隧道(700)-5HHN</t>
  </si>
  <si>
    <t>利旧综合柜，铁塔新增2个100A空开</t>
  </si>
  <si>
    <t>24米三管塔，二平台新增3副444天线</t>
  </si>
  <si>
    <t>沧源县勐省下班考拉远(700)-5HHN</t>
  </si>
  <si>
    <t>沧源县勐省一楼无线机房</t>
  </si>
  <si>
    <t>沧源县勐省街子(700)-5HHZ</t>
  </si>
  <si>
    <t>24米三管塔，拆除一平台3副TDD天线（直接拆除），一平台新增3副700M+900M宽频天线</t>
  </si>
  <si>
    <t>沧源县勐省和平村拉远(700)-5HHN</t>
  </si>
  <si>
    <t>12米水泥杆，拆除一平台2副TDD天线，一平台新增2副700M+900M宽频天线</t>
  </si>
  <si>
    <t>沧源县勐省耿沧路石佛洞段(道路)(700)-5HHN</t>
  </si>
  <si>
    <t>沧源县勐省纸厂一楼无线机房</t>
  </si>
  <si>
    <t>沧源县团结农克村委会(700)-5HHN</t>
  </si>
  <si>
    <t>沧源县芒卡镇南景村联合组拉远(700)-5HHN</t>
  </si>
  <si>
    <t>沧源县南景村公所一楼无线机房</t>
  </si>
  <si>
    <t>沧源县南景村公所(700)-5HHN</t>
  </si>
  <si>
    <t>24米三管塔，一平台新增3副700M+900M天线</t>
  </si>
  <si>
    <t>沧源县南腊村芒卡镇那底中寨(700)-5HHN</t>
  </si>
  <si>
    <t>沧源县南腊一楼无线机房</t>
  </si>
  <si>
    <t>沧源县南腊(700)-5HHN</t>
  </si>
  <si>
    <t>24米三管塔，3副4448天线整合二平台3副FDD天线至一平台，一平台天线挪到二平台</t>
  </si>
  <si>
    <t>沧源县糯良德龙机场(700)-5HHN</t>
  </si>
  <si>
    <t>沧源县南撒水库一楼无线机房</t>
  </si>
  <si>
    <t>沧源县糯良南撒丫口(700)-5HHN</t>
  </si>
  <si>
    <t>利旧综合柜，新增2个100A空开</t>
  </si>
  <si>
    <t>12米增高架，一平台新增3副700M+900M天线</t>
  </si>
  <si>
    <t>沧源县糯良翁不老村旁二级路补点2(700)-5HHN</t>
  </si>
  <si>
    <t>沧源县糯粮翁不老村一楼无线机房</t>
  </si>
  <si>
    <t>12米水泥杆，拆除一平台2副TDD天线，1副FDD天线，新增3副700M+900M天线</t>
  </si>
  <si>
    <t>沧源县永和口岸拉远(700)-5HHN</t>
  </si>
  <si>
    <t>沧源县上永和一楼无线机房</t>
  </si>
  <si>
    <t>沧源县边境线补点1(700)-5HHN</t>
  </si>
  <si>
    <t>18米水泥杆，一平台新增3副4448天线</t>
  </si>
  <si>
    <t>沧源县勐董镇芒摆村2号(700)-5HHN</t>
  </si>
  <si>
    <t>24米三管塔，二平台新增3副700M+900M宽频天线</t>
  </si>
  <si>
    <t>沧源县单甲国有林场219国道上方(700)-5HHN</t>
  </si>
  <si>
    <t>沧源县单甲国有林场219国道上方一楼无线机房</t>
  </si>
  <si>
    <t>沧源县岩帅建设东热门水库(700)-5HHN</t>
  </si>
  <si>
    <t>沧源县岩帅建设东热门水库一楼无线机房</t>
  </si>
  <si>
    <t>沧源县岩帅水库(700)-5HHN</t>
  </si>
  <si>
    <t>沧源县岩帅水库一楼无线机房</t>
  </si>
  <si>
    <t>凤庆县凤山安箐(700)-5HHN</t>
  </si>
  <si>
    <t>凤庆县安石一楼无线机房</t>
  </si>
  <si>
    <t>99.893366</t>
  </si>
  <si>
    <t>24.627714</t>
  </si>
  <si>
    <t>凤庆县安石(700)-5HHN</t>
  </si>
  <si>
    <t>12米H杆，新增2副4448天线整合一平台2副TDD天线，新增1副4448天线</t>
  </si>
  <si>
    <t>O1</t>
  </si>
  <si>
    <t>功分站（S1+1个RRU，4+4+4）</t>
  </si>
  <si>
    <t>凤庆县大寺大河街子(700)-5HHN</t>
  </si>
  <si>
    <t>凤庆县大寺鸡街子一楼无线机房</t>
  </si>
  <si>
    <t>凤庆县大寺(700)-5HHN</t>
  </si>
  <si>
    <t>15米单管塔，新增3副4448天线整合一平台3副TDD天线</t>
  </si>
  <si>
    <t>自有</t>
  </si>
  <si>
    <t>凤庆县郭大寨邦贵村岭岗安置点(700)-5HHN</t>
  </si>
  <si>
    <t>凤庆县郭大寨邦贵村一楼无线机房</t>
  </si>
  <si>
    <t>99.740213</t>
  </si>
  <si>
    <t>24.264895</t>
  </si>
  <si>
    <t>凤庆县郭大寨邦贵村(700)-5HHN</t>
  </si>
  <si>
    <t>利旧综合柜，利旧1个160A熔丝</t>
  </si>
  <si>
    <t>24米三管塔，使用2副4448天线整合一平台2副TDD天线，新增1副4448天线</t>
  </si>
  <si>
    <t>凤庆县诗礼永复杨梅树拉远(700)-5HHN</t>
  </si>
  <si>
    <t>凤庆县鲁史凤凰机房</t>
  </si>
  <si>
    <t>凤庆县鲁史镇金鸡村箐头(700)-5HHN</t>
  </si>
  <si>
    <t>新增1套刀片电源新增设备</t>
  </si>
  <si>
    <t>15米水泥杆，二平台新增3根支臂，新增3副4448天线</t>
  </si>
  <si>
    <t>凤庆县洛党龚家湾(700)-5HHN</t>
  </si>
  <si>
    <t>凤庆县洛党把边关</t>
  </si>
  <si>
    <t>100.069176</t>
  </si>
  <si>
    <t>24.492023</t>
  </si>
  <si>
    <t>凤庆县洛党把边关二(700)-5HHN</t>
  </si>
  <si>
    <t>12米增高架，使用3副4448天线整合一平台3副2通道天线</t>
  </si>
  <si>
    <t>凤庆县洛党桃花山白沙沟拉远(700)-5HHN</t>
  </si>
  <si>
    <t>凤庆县洛党箐头一楼无线机房</t>
  </si>
  <si>
    <t>凤庆县洛党箐头(700)-5HHN</t>
  </si>
  <si>
    <t>凤庆县勐佑老街子(700)-5HHZ</t>
  </si>
  <si>
    <t>乡镇</t>
  </si>
  <si>
    <t>凤庆县勐佑保障性住房一楼传输机房</t>
  </si>
  <si>
    <t>24米三管塔，使用3副4448天线整合一平台3副TDD天线和三平台3副FDD天线至一平台</t>
  </si>
  <si>
    <t>凤庆县天猴高速大田脚隧道中段(700)-5HHN</t>
  </si>
  <si>
    <t>凤庆县勐佑扁口山头寨一楼无线机房</t>
  </si>
  <si>
    <t>99.763424</t>
  </si>
  <si>
    <t>24.639462</t>
  </si>
  <si>
    <t>凤庆县勐佑扁口山头寨(700)-5HHN</t>
  </si>
  <si>
    <t>24米三管塔，一平台新增3副700M+900M宽频天线</t>
  </si>
  <si>
    <t>三方</t>
  </si>
  <si>
    <t>凤庆县凤山前锋田心窝灯杆(700)-5HHX</t>
  </si>
  <si>
    <t>县城</t>
  </si>
  <si>
    <t>凤庆县前锋一楼无线机房</t>
  </si>
  <si>
    <t>99.918619</t>
  </si>
  <si>
    <t>24.579556</t>
  </si>
  <si>
    <t>凤庆县凤山前锋大路边(700)-5HHN</t>
  </si>
  <si>
    <t>30米单管塔，使用3副4448天线整合一平台3副FDD天线</t>
  </si>
  <si>
    <t>凤庆县诗礼古墨(700)-5HHN</t>
  </si>
  <si>
    <t>凤庆县诗礼古墨村机房</t>
  </si>
  <si>
    <t>凤庆县诗礼牌坊村禹家村拉远(700)-5HHN</t>
  </si>
  <si>
    <t>利旧原有DCDU和BBU</t>
  </si>
  <si>
    <t>12米H杆，新增3副4448天线整合一平台3副TDD，3副2G天线</t>
  </si>
  <si>
    <t>2.3小区劈裂</t>
  </si>
  <si>
    <t>凤庆县诗礼乡永复小村(700)-5HHN</t>
  </si>
  <si>
    <t>凤庆县诗礼乡永复小村一楼无线机房</t>
  </si>
  <si>
    <t>凤庆县时代广场(700)-5HHN</t>
  </si>
  <si>
    <t>新址新建</t>
  </si>
  <si>
    <t>凤庆县时代广场三楼传输机房</t>
  </si>
  <si>
    <t>99.909673</t>
  </si>
  <si>
    <t>24.594134</t>
  </si>
  <si>
    <t>利旧综合柜新增BBU和DCDU</t>
  </si>
  <si>
    <t>30米单管塔，一平台新增3副700M+900M天线</t>
  </si>
  <si>
    <t>凤庆县双营盘(700)-5HHN</t>
  </si>
  <si>
    <t>凤庆县双营盘一楼无线机房</t>
  </si>
  <si>
    <t>凤庆县凤山凤习路口(700)-5HHX</t>
  </si>
  <si>
    <t>24米三管塔，使用3副4448天线整合一平台3副4+4天线</t>
  </si>
  <si>
    <t>凤庆县小湾温泉丫口(700)-5HHN</t>
  </si>
  <si>
    <t>凤庆县小湾温泉丫口一楼无线机房</t>
  </si>
  <si>
    <t>凤庆县新华文平玉底克(700)-5HHN</t>
  </si>
  <si>
    <t>凤庆县新华鲁丕一楼无线机房</t>
  </si>
  <si>
    <t>凤庆县新华白腊红星拉远(700)-5HHN</t>
  </si>
  <si>
    <t>新建24米三管塔，一平台新增3副700M+900M宽频天线</t>
  </si>
  <si>
    <t>凤庆县营盘达思格中坡拉远(700)-5HHN</t>
  </si>
  <si>
    <t>凤庆县营盘安平一楼无线机房</t>
  </si>
  <si>
    <t>凤庆县营盘镇安平大松树(700)-5HHN</t>
  </si>
  <si>
    <t>耿马县勐永香竹林光伏发电站(700)-5HHN</t>
  </si>
  <si>
    <t>耿马县勐永香竹林光伏发电站一楼无线机房</t>
  </si>
  <si>
    <t>耿马县爱国新村拉远(700)-5HHN</t>
  </si>
  <si>
    <t>耿马县爱国新村共电信一楼无线机房</t>
  </si>
  <si>
    <t>利旧综合柜新增BBU和DCDU，铁塔新增5个100A空开（本次使用2个）</t>
  </si>
  <si>
    <t>24米三管塔，一平台新增2副444天线</t>
  </si>
  <si>
    <t>耿马县孟定农场廉租房拉远(700)-5HHN</t>
  </si>
  <si>
    <t>耿马县河东一楼传输机房</t>
  </si>
  <si>
    <t>耿马县孟定农场红砖厂(700)-5HHN</t>
  </si>
  <si>
    <t>20米水泥杆，使用2副4448天线整合一平台2副FA/D天线</t>
  </si>
  <si>
    <t>耿马县贺派芒弄村拉远(700)-5HHN</t>
  </si>
  <si>
    <t>耿马县贺派一楼无线机房</t>
  </si>
  <si>
    <t>9米水泥杆，使用2副4448天线整合一平台2副TDD天线</t>
  </si>
  <si>
    <t>自有接入</t>
  </si>
  <si>
    <t>耿马县安林寨拉远(700)-5HHN</t>
  </si>
  <si>
    <t>耿马县忙洪一楼无线机房</t>
  </si>
  <si>
    <t>耿马县忙洪(700)-5HHN</t>
  </si>
  <si>
    <t>25米玻璃钢塔，使用2副4448天线整合一平台2副TDD天线</t>
  </si>
  <si>
    <t>耿马县勐撒农场八队拉远(700)-5HHN</t>
  </si>
  <si>
    <t>耿马县勐撒农场一楼无线机房</t>
  </si>
  <si>
    <t>耿马县勐撒农场(700)-5HHZ</t>
  </si>
  <si>
    <t>耿马县孟定农场三分场十四队(700)-5HHN</t>
  </si>
  <si>
    <t>耿马县孟定德龙一楼基站机房</t>
  </si>
  <si>
    <t>耿马县孟定德龙(700)-5HHN</t>
  </si>
  <si>
    <t>30米三管塔，一平台新增3副700M+900M宽屏天线</t>
  </si>
  <si>
    <t>耿马县孟定芒美村胶队(700)-5HHN</t>
  </si>
  <si>
    <t>耿马县孟定芒美村胶队一楼无线机房</t>
  </si>
  <si>
    <t>耿马县孟定河外香椿箐拉远(700)-5HHN</t>
  </si>
  <si>
    <t>耿马县孟定河外尖山竹棚水一楼无线机房</t>
  </si>
  <si>
    <t>20米水泥杆，一平台新增2副444天线</t>
  </si>
  <si>
    <t>耿马县水杉树（共址电信）(700)-5HHN</t>
  </si>
  <si>
    <t>耿马县孟定河外前哨一楼无线机房</t>
  </si>
  <si>
    <t>耿马县孟定河外大麻粟树(700)-5HHN</t>
  </si>
  <si>
    <t>利旧综合馆，铁塔新增5个100A空开（本次使用2个）</t>
  </si>
  <si>
    <t>24米三管塔，使用3副444天线整合一平台3副FDD天线</t>
  </si>
  <si>
    <t>耿马县孟定铁树寨(700)-5HHN</t>
  </si>
  <si>
    <t>耿马县孟定滚乃拉远(700)-5HHN</t>
  </si>
  <si>
    <t>耿马县孟定下坝一楼无线机房</t>
  </si>
  <si>
    <t>耿马县孟定下坝(700)-5HHN</t>
  </si>
  <si>
    <t>20米水泥杆，二平台新增2副444天线</t>
  </si>
  <si>
    <t>耿马县孟定攀花水老寨拉远(700)-5HHN</t>
  </si>
  <si>
    <t>耿马县孟定新和一楼无线机房</t>
  </si>
  <si>
    <t>新增综合柜新增BBU和DCDU，新增2个100A空开</t>
  </si>
  <si>
    <t>9米水泥杆，使用1副4448天线整合一平台1副TDD天线，新增1副4448天线</t>
  </si>
  <si>
    <t>耿马县孟定南里组拉远(700)-5HHN</t>
  </si>
  <si>
    <t>耿马县孟定镇木材厂一楼无线机房</t>
  </si>
  <si>
    <t>耿马县孟定允贵道路(700)-5HHN</t>
  </si>
  <si>
    <t>12米水泥杆，新增2副4448天线整合一平台2副TDD天线</t>
  </si>
  <si>
    <t>耿马县孟定农场高速出口拉远(700)-5HHN</t>
  </si>
  <si>
    <t>耿马县孟定大花桥(700)-5HHN</t>
  </si>
  <si>
    <t>耿马县傣族佤族自治县大落水拉远(700)-5HHN</t>
  </si>
  <si>
    <t>6l</t>
  </si>
  <si>
    <t>9米水泥杆，二平台新增3根支臂，新增3副444天线</t>
  </si>
  <si>
    <t>利旧交转直设备</t>
  </si>
  <si>
    <t>15米水泥杆，一平台新增3副700M+900M天线</t>
  </si>
  <si>
    <t>耿马县弄巴村弄巴老寨(700)-5HHN</t>
  </si>
  <si>
    <t>耿马县弄巴村弄巴老寨一楼无线机房</t>
  </si>
  <si>
    <t>耿马县四排山乡光伏发电站(700)-5HHN</t>
  </si>
  <si>
    <t>耿马县石灰窑户嘎寨(700)-5HHN</t>
  </si>
  <si>
    <t>马县石灰窑一楼无线机房</t>
  </si>
  <si>
    <t>耿马县耿马镇菜籽地村长树林坡组(700)-5HHN</t>
  </si>
  <si>
    <t>耿马县允捧一楼无线机房</t>
  </si>
  <si>
    <t>耿马县允捧(700)-5HHN</t>
  </si>
  <si>
    <t>25米单管塔，铁塔三平台新增3根支臂，新增3副444天线</t>
  </si>
  <si>
    <t>临翔区邦东公租房拉远(700)-5HHN</t>
  </si>
  <si>
    <t>临翔区邦东核心机房</t>
  </si>
  <si>
    <t>临翔区邦东(700)-5HHZ</t>
  </si>
  <si>
    <t>12米增高架，使用3副4448天线整合一平台3副TDD天线</t>
  </si>
  <si>
    <t>乡镇汇聚</t>
  </si>
  <si>
    <t>临翔区天猴高速那令段(700)-5HHN</t>
  </si>
  <si>
    <t>临翔区邦东团山村团山一楼无线机房</t>
  </si>
  <si>
    <t>临翔区忙费拉远(700)-5HHN</t>
  </si>
  <si>
    <t>临翔区邦东乡团山村民委员会那令(700)-5HHN</t>
  </si>
  <si>
    <t>12米水泥杆，使用2副4448天线整合一平台2副天线，新增1副4448天线</t>
  </si>
  <si>
    <t>临翔区邦东昔归码头(700)-5HHN</t>
  </si>
  <si>
    <t>临翔区邦东卫平一楼无线机房</t>
  </si>
  <si>
    <t>新建24米三管塔，一平台新增2副700M+900M宽频天线</t>
  </si>
  <si>
    <t>临翔区邦东昔归码头2(700)-5HHN</t>
  </si>
  <si>
    <t>临翔区缅宁大道(700)-5HHQ</t>
  </si>
  <si>
    <t>市区</t>
  </si>
  <si>
    <t>临翔区临沧市移动七楼综合机房</t>
  </si>
  <si>
    <t>临翔区大丙甸隧道出口(700)-5HHN</t>
  </si>
  <si>
    <t>临翔区马台平掌一楼无线机房</t>
  </si>
  <si>
    <t>临翔区马台田心隧道(700)-5HHN</t>
  </si>
  <si>
    <t>临翔区马台全河村委会张家(700)-5HHN</t>
  </si>
  <si>
    <t>临翔区马台全河村委会张家一楼无线机房</t>
  </si>
  <si>
    <t>临翔区白河村委会小水箐(700)-5HHN</t>
  </si>
  <si>
    <t>临翔区白河村委会小水箐一楼无线机房</t>
  </si>
  <si>
    <t>临翔区蚂蚁堆沙场(700)-5HHN</t>
  </si>
  <si>
    <t>临翔区蚂蚁堆新机房一楼传输机房</t>
  </si>
  <si>
    <t>利旧综合柜，利旧2个125A空开</t>
  </si>
  <si>
    <t>24米三管塔，使用3副444天线整合三平台3副FDD天线至二平台</t>
  </si>
  <si>
    <t>临翔区蚂蚁堆茫杏(700)-5HHN</t>
  </si>
  <si>
    <t>24米H杆，利旧2根支臂，新增2副700M+900M宽频天线，新增1副4448天线整合1副TDD天线</t>
  </si>
  <si>
    <t>700M+900M宽频天线/4448天线</t>
  </si>
  <si>
    <t>临翔区忙畔明子村委会大平掌(700)-5HHN</t>
  </si>
  <si>
    <t>临翔区忙畔明子村委会大平掌一楼无线机房</t>
  </si>
  <si>
    <t>临翔区忙畔明子村委会凹子(700)-5HHN</t>
  </si>
  <si>
    <t>临翔区忙畔明子村委会凹子一楼无线机房</t>
  </si>
  <si>
    <t>临翔区平村那玉村委会橄榄寨(700)-5HHN</t>
  </si>
  <si>
    <t>临翔区平村白虎山机房</t>
  </si>
  <si>
    <t>临翔区平村圈冒村(700)-5HHN</t>
  </si>
  <si>
    <t>临翔区平村移民区一楼无线机房</t>
  </si>
  <si>
    <t>利旧DCDU-16D</t>
  </si>
  <si>
    <t>24米三管塔，使用2副448天线整合一平台2副TDD天线，新增1副TDD天线</t>
  </si>
  <si>
    <t>临翔区区圈内旺周(700)-5HHN</t>
  </si>
  <si>
    <t>临翔区圈内林业站一楼无线机房</t>
  </si>
  <si>
    <t>临翔区圈内营盘山(700)-5HHN</t>
  </si>
  <si>
    <t>30米三管塔，使用3副4448天线整合二平台3副TDD天线至一平台</t>
  </si>
  <si>
    <t>临翔区全河箩卜山拉远一楼无线机房</t>
  </si>
  <si>
    <t>临翔区文伟村委会小村(700)-5HHN</t>
  </si>
  <si>
    <t>临翔区文伟村委会小村一楼无线机房</t>
  </si>
  <si>
    <t>临翔区文委杉松树村(700)-5HHN</t>
  </si>
  <si>
    <t>临翔区文伟村一楼无线机房</t>
  </si>
  <si>
    <t>临翔区倒回龙(700)-5HHN</t>
  </si>
  <si>
    <t>铁塔新增综合柜，铁塔新增2个100A空开</t>
  </si>
  <si>
    <t>临翔区叫雨山(700)-5HHN</t>
  </si>
  <si>
    <t>临翔区小道河林场一楼无线机房</t>
  </si>
  <si>
    <t>临翔区小道河林场(700)-5HHN</t>
  </si>
  <si>
    <t>临翔区怕岭博房拉远(700)-5HHN</t>
  </si>
  <si>
    <t>临翔区蚂蚁堆一水一楼无线机房</t>
  </si>
  <si>
    <t>100.079564</t>
  </si>
  <si>
    <t>24.208357</t>
  </si>
  <si>
    <t>利旧综合柜新增BBU和DCDU，利旧2个63A空开</t>
  </si>
  <si>
    <t>15米水泥杆，使用2副4448天线整合一平台2副TDD天线，新增1副4448天线</t>
  </si>
  <si>
    <t>临翔区小高桥(700)-5HHN</t>
  </si>
  <si>
    <t>临翔区小高桥一楼无线机房</t>
  </si>
  <si>
    <t>临翔区蚂蚁堆小高桥沙场(700)-5HHN</t>
  </si>
  <si>
    <t>18米H杆，使用2副4448天线整合一平台2副TDD天线，新增1副4448天线</t>
  </si>
  <si>
    <t>临翔区掌龙收费站拉远(700)-5HHN</t>
  </si>
  <si>
    <t>临翔区新塘房一楼无线机房</t>
  </si>
  <si>
    <t>临翔区蚂蚁堆新塘房(700)-5HHN</t>
  </si>
  <si>
    <t>利旧电池柜，利旧刀片电源</t>
  </si>
  <si>
    <t>3米抱杆，使用1副4448天线整合一平台1副TDD天线，新增2副4448天线（拆除未用的TDD天线）</t>
  </si>
  <si>
    <t>临翔区章驮乡大寨拉远(700)-5HHN</t>
  </si>
  <si>
    <t>临翔区章驮采花坝机房</t>
  </si>
  <si>
    <t>临翔区章驮采花坝小学(700)-5HHN</t>
  </si>
  <si>
    <t>20米单管塔，使用2副4448天线整合一平台2副TDD天线</t>
  </si>
  <si>
    <t>双江县临双214勐库帮章道路补点(700)-5HHN</t>
  </si>
  <si>
    <t>双江县CTC茶厂一楼无线机房</t>
  </si>
  <si>
    <t>双江县CTC茶厂(700)-5HHN</t>
  </si>
  <si>
    <t>24年进阶项目，一平台新增700M+900M宽频天线</t>
  </si>
  <si>
    <t>双江县明子山(700)-5HHN</t>
  </si>
  <si>
    <t>双江县明子山一楼无线机房</t>
  </si>
  <si>
    <t>双江县沙河小土戈(700)-5HHN</t>
  </si>
  <si>
    <t>双江县电视台一楼综合机房</t>
  </si>
  <si>
    <t>24米三管塔，使用3副4448天线整合3平台TDD天线至二平台</t>
  </si>
  <si>
    <t>双江县沙河中学宿舍区(700)-5HHN</t>
  </si>
  <si>
    <t>24米三管塔，使用3副444天线整合二平台3副FDD天线</t>
  </si>
  <si>
    <t>双江县铁厂村二组(700)-5HHN</t>
  </si>
  <si>
    <t>双江县福宁花园一楼无线机房</t>
  </si>
  <si>
    <t>双江县老粮食局(700)-5HHX</t>
  </si>
  <si>
    <t>双江县勐勐镇同化村委会霸楞拉远(700)-5HHN</t>
  </si>
  <si>
    <t>双江县贺六同化一楼无线机房</t>
  </si>
  <si>
    <t>双江县贺六同化(700)-5HHN</t>
  </si>
  <si>
    <t>9米水泥杆，使用1副4448天线整合一平台1副TDD天线，新增2根支臂，1副4448天线</t>
  </si>
  <si>
    <t>双江县忙糯康太村(700)-5HHN</t>
  </si>
  <si>
    <t>双江县忙糯上康太村(700)-5HHN</t>
  </si>
  <si>
    <t>双江县忙糯一楼无线机房</t>
  </si>
  <si>
    <t>双江县忙糯小必地(700)-5HHN</t>
  </si>
  <si>
    <t>双江县冰岛老寨道路拉远(700)-5HHN</t>
  </si>
  <si>
    <t>双江县勐库冰岛老村委会无线机房</t>
  </si>
  <si>
    <t>双江县勐库冰岛老村委会(700)-5HHN</t>
  </si>
  <si>
    <t>25年突发项目，一平台新增700M+900M宽频天线</t>
  </si>
  <si>
    <t>双江县冰岛水库道路拉远(700)-5HHN</t>
  </si>
  <si>
    <t>双江县勐库懂过一楼无线机房</t>
  </si>
  <si>
    <t>双江县勐库五家村(700)-5HHN</t>
  </si>
  <si>
    <t>双江县冰岛慕列道路拉远(700)-5HHN</t>
  </si>
  <si>
    <t>双江县冰岛公弄道路拉远(700)-5HHN</t>
  </si>
  <si>
    <t>双江县勐库公弄大寨一楼无线机房</t>
  </si>
  <si>
    <t>铁塔新增综合柜新增BBU和DCDU，铁塔新增2个100A空开</t>
  </si>
  <si>
    <t>双江县冰岛神龙祠道路拉远(700)-5HHN</t>
  </si>
  <si>
    <t>双江县勐库勐新(700)-5HHN</t>
  </si>
  <si>
    <t>双江县勐库一楼无线机房</t>
  </si>
  <si>
    <t>双江县勐库(700)-5HHZ</t>
  </si>
  <si>
    <t>双江县勐勐镇南宋一二组拉远(700)-5HHN</t>
  </si>
  <si>
    <t>双江县勐勐镇忙乐村无线机房</t>
  </si>
  <si>
    <t>双江县国营农场电站(700)-5HHN</t>
  </si>
  <si>
    <t>永德县班卡松坡山头寨拉远(700)-5HHN</t>
  </si>
  <si>
    <t>永德县班卡忙中一楼无线机房</t>
  </si>
  <si>
    <t>永德县班卡忙中(700)-5HHN</t>
  </si>
  <si>
    <t>永德县班卡白岩拉远(700)-5HHN</t>
  </si>
  <si>
    <t>9米水泥杆，使用1副4448天线整合一平台1副TDD天线，新增2根支臂，新增2副4448天线</t>
  </si>
  <si>
    <t>永德县小勐统半坡余家寨拉远(700)-5HHN</t>
  </si>
  <si>
    <t>永德县半坡一楼无线机房</t>
  </si>
  <si>
    <t>9米水泥杆，使用1副4448天线整合一平台1副TDD天线，新增2根支臂，2副4448天线</t>
  </si>
  <si>
    <t>1.2小区劈裂</t>
  </si>
  <si>
    <t>永德县永康鸭塘村(700)-5HHN</t>
  </si>
  <si>
    <t>30米角钢塔，使用3副4448天线整合一平台3副TDD天线（铁塔替换3根支臂）</t>
  </si>
  <si>
    <t>1.3小区劈裂</t>
  </si>
  <si>
    <t>永德县崇岗大红山(700)-5HHN</t>
  </si>
  <si>
    <t>永德县崇岗大红山一楼无线机房</t>
  </si>
  <si>
    <t>永德县崇岗乡军捞村拉远(700)-5HHN</t>
  </si>
  <si>
    <t>永德县崇岗团树一楼无线机房</t>
  </si>
  <si>
    <t>永德县德党松林阿袜寨(700)-5HHN</t>
  </si>
  <si>
    <t>永德县德党松林阿袜寨一楼无线机房</t>
  </si>
  <si>
    <t>永德县勐板乡荞地洼(700)-5HHN</t>
  </si>
  <si>
    <t>永德县勐板岩子头一楼无线机房</t>
  </si>
  <si>
    <t>永德县尖山拉远(700)-5HHN</t>
  </si>
  <si>
    <t>30米三管塔，使用2副4448天线整合一平台2副TDD天线，新增1副4448天线</t>
  </si>
  <si>
    <t>永德县永康镇忙捞村忙硝坝拉远(700)-5HHN</t>
  </si>
  <si>
    <t>永德县勐底农场十一队一楼无线机房</t>
  </si>
  <si>
    <t>永德县永康忙硝(700)-5HHN</t>
  </si>
  <si>
    <t>永德县勐汞打腊寨(700)-5HHN</t>
  </si>
  <si>
    <t>永德县勐汞打腊寨一楼无线机房</t>
  </si>
  <si>
    <t>永德县德党镇明朗坝尾(700)-5HHN</t>
  </si>
  <si>
    <t>永德县明朗一楼传输机房</t>
  </si>
  <si>
    <t>永德县明朗致富通(700)-5HHN</t>
  </si>
  <si>
    <t>永德县明朗核桃寨拉远(700)-5HHN</t>
  </si>
  <si>
    <t>永德县坪掌村一楼无线机房</t>
  </si>
  <si>
    <t>永德县崇岗坪掌村(700)-5HHN</t>
  </si>
  <si>
    <t>永德县松林白水坝(700)-5HHN</t>
  </si>
  <si>
    <t>永德县松林白水坝一楼无线机房</t>
  </si>
  <si>
    <t>永德县乌木龙毛家寨拉远(700)-5HHN</t>
  </si>
  <si>
    <t>永德县乌木龙二一楼综合机房</t>
  </si>
  <si>
    <t>永德县乌木龙村二道桥(700)-5HHN</t>
  </si>
  <si>
    <t>15米水泥杆，二平台新增3副700M+900M天线</t>
  </si>
  <si>
    <t>永德县乌木龙磨刀河拉远(700)-5HHN</t>
  </si>
  <si>
    <t>永德县乌木龙小村一楼无线机房</t>
  </si>
  <si>
    <t>永德县乌木龙小村(700)-5HHN</t>
  </si>
  <si>
    <t>永德县豹子寨(700)-5HHN</t>
  </si>
  <si>
    <t>永德县乌木龙新塘一楼无线机房</t>
  </si>
  <si>
    <t>永德县乌木龙木厂(700)-5HHN</t>
  </si>
  <si>
    <t>永德县小勐统柏木拉远(700)-5HHN</t>
  </si>
  <si>
    <t>永德县小勐统清塘一楼无线机房</t>
  </si>
  <si>
    <t>永德县小勐统清塘(700)-5HHN</t>
  </si>
  <si>
    <t>永德县亚练乡忙回村干路塘(700)-5HHN</t>
  </si>
  <si>
    <t>永德县亚练乡忙回村干路塘一楼无线机房</t>
  </si>
  <si>
    <t>永德县永康忙笼苦竹林(700)-5HHN</t>
  </si>
  <si>
    <t>永德县永康忙笼苦竹林一楼无线机房</t>
  </si>
  <si>
    <t>云县爱华下衙(700)-5HHN</t>
  </si>
  <si>
    <t>云县爱华干巴山一楼无线机房</t>
  </si>
  <si>
    <t>云县爱华下牙看守所(700)-5HHN</t>
  </si>
  <si>
    <t>云县爱华头道水岭岗村(700)-5HHN</t>
  </si>
  <si>
    <t>云县爱华头道水红沙河无线机房</t>
  </si>
  <si>
    <t>云县牛厩坡共联通(700)-5HHN</t>
  </si>
  <si>
    <t>利旧综合柜，利旧2个100A熔丝</t>
  </si>
  <si>
    <t>30米三管塔，一平台新增3副444天线</t>
  </si>
  <si>
    <t>云县茶房马街梁子(700)-5HHN</t>
  </si>
  <si>
    <t>云县茶房马街梁子一楼无线机房</t>
  </si>
  <si>
    <t>云县栗树乡老甫村(700)-5HHN</t>
  </si>
  <si>
    <t>云县栗树乡老甫村一楼无线机房</t>
  </si>
  <si>
    <t>铁塔新增综合新增DCDU和BBU，新增5个100A空开（本次使用2个）</t>
  </si>
  <si>
    <t>30米三管，使用3副4448天线整合一平台3副TDD天线</t>
  </si>
  <si>
    <t>云县爱华镇河口村(700)-5HHN</t>
  </si>
  <si>
    <t>云县蚂蝗箐一楼无线机房</t>
  </si>
  <si>
    <t>云县爱华工业开发区(700)-5HHN</t>
  </si>
  <si>
    <t>30米三管塔，一平台新增1副444天线</t>
  </si>
  <si>
    <t>云县忙怀慢卡(700)-5HHN</t>
  </si>
  <si>
    <t>云县忙怀乡慢卡村一楼无线机房</t>
  </si>
  <si>
    <t>云县忙怀乡慢卡村(700)-5HHN</t>
  </si>
  <si>
    <t>12米H杆，铁塔一平台新增1根支臂，新增2副4448天线整合一平台2副TDD天线，新增1副4448天线</t>
  </si>
  <si>
    <t>云县茂兰转水河对门村(700)-5HHN</t>
  </si>
  <si>
    <t>云县茂兰转水河对门村一楼无线机房</t>
  </si>
  <si>
    <t>云县晓街乡老棚村三家村(700)-5HHN</t>
  </si>
  <si>
    <t>云县晓街2一楼传输机房</t>
  </si>
  <si>
    <t>云县晓街月老路(700)-5HHN</t>
  </si>
  <si>
    <t>云县晓街月老路一楼无线机房</t>
  </si>
  <si>
    <t>云县幸福糖厂(700)-5HHN</t>
  </si>
  <si>
    <t>云县幸福海东红木树拉远（700）-5HHN</t>
  </si>
  <si>
    <t>云县幸福芒峨一楼无线机房</t>
  </si>
  <si>
    <t>24.126045</t>
  </si>
  <si>
    <t>云县幸福忙饿村(700)-5HHN</t>
  </si>
  <si>
    <t>云县幸福乡掌龙村下掌龙拉远(700)-5HHN</t>
  </si>
  <si>
    <t>云县幸福掌龙村一楼无线机房</t>
  </si>
  <si>
    <t>云县幸福掌龙村(700)-5HHN</t>
  </si>
  <si>
    <t>9米水泥杆，使用1副4448天线整合一平台1副TDD天线，新增1根支臂新增1副4448天线</t>
  </si>
  <si>
    <t>云县爱华羊头岩(700)-5HHN</t>
  </si>
  <si>
    <t>云县羊头岩一楼无线机房</t>
  </si>
  <si>
    <t>利旧综合柜新增DCDU和BBU，利旧2个100A空开</t>
  </si>
  <si>
    <t>25米角钢塔，使用3副4448天线整合一平台3副TDD天线（铁塔新增3根支臂）</t>
  </si>
  <si>
    <t>云县涌宝水平村光山组(700)-5HHN</t>
  </si>
  <si>
    <t>云县涌宝糯洒水平村委会一楼无线机房</t>
  </si>
  <si>
    <t>云县涌宝糯洒水平村委会(700)-5HHN</t>
  </si>
  <si>
    <t>云县涌宝普本村(700)-5HHN</t>
  </si>
  <si>
    <t>云县涌宝胜利村一楼无线机房</t>
  </si>
  <si>
    <t>云县涌宝胜利村(700)-5HHN</t>
  </si>
  <si>
    <t>云县涌宝忙亥梅子树拉远(700)-5HHN</t>
  </si>
  <si>
    <t>云县涌宝小竹箐一楼无线机房</t>
  </si>
  <si>
    <t>云县涌宝小竹箐(700)-5HHN</t>
  </si>
  <si>
    <t>12米H杆，使用2副4448天线整合一平台2副TDD天线</t>
  </si>
  <si>
    <t>云县涌宝镇南糯村(700)-5HHN</t>
  </si>
  <si>
    <t>云县涌宝镇南糯村新街丫口一楼无线机房</t>
  </si>
  <si>
    <t>云县涌宝镇南糯村下村(700)-5HHN</t>
  </si>
  <si>
    <t>30米三管塔，使用3副4448天线整合一平台3副TDD天线</t>
  </si>
  <si>
    <t>镇康县瑞勐高速勐捧隧道出口住宿区拉远(700)-5HHN</t>
  </si>
  <si>
    <t>镇康县大丫口电站一楼无线机房</t>
  </si>
  <si>
    <t>6米立杆，使用2副4448天线整合一平台2副TDD天线</t>
  </si>
  <si>
    <t>镇康县轩岗南纳河(700)-5HHN</t>
  </si>
  <si>
    <t>镇康县军弄挂峰寨一楼无线机房</t>
  </si>
  <si>
    <t>镇康县军弄挂峰寨(700)-5HHN</t>
  </si>
  <si>
    <t>镇康县矿业(700)-5HHN</t>
  </si>
  <si>
    <t>镇康县芦子园矿山一楼无线机房</t>
  </si>
  <si>
    <t>镇康县芦子园矿山(700)-5HHN</t>
  </si>
  <si>
    <t>18米三管塔，使用1副4448天线整合一平台1副TDD天线，新增2副4448天线</t>
  </si>
  <si>
    <t>镇康县勐堆落水坝上寨拉远(700)-5HHN</t>
  </si>
  <si>
    <t>镇康县勐堆大石桥一楼无线机房</t>
  </si>
  <si>
    <t>镇康县勐堆大石桥(700)-5HHN</t>
  </si>
  <si>
    <t>15米水泥杆，使用3副4448天线整合一平台3副TDD天线</t>
  </si>
  <si>
    <t>镇康县忙丙乡白岩林场(700)-5HHN</t>
  </si>
  <si>
    <t>镇康县忙丙乡白岩林场一楼无线机房</t>
  </si>
  <si>
    <t>镇康县忙丙乡凤流线袁家寨后山(700)-5HHN</t>
  </si>
  <si>
    <t>镇康县忙丙乡凤流线袁家寨后山一楼无线机房</t>
  </si>
  <si>
    <t>镇康县勐堆蚌孔青树寨二组(700)-5HHN</t>
  </si>
  <si>
    <t>镇康县勐堆蚌孔青树寨一楼无线机房</t>
  </si>
  <si>
    <t>镇康县勐堆蚌孔青树寨(700)-5HHN</t>
  </si>
  <si>
    <t>铁塔新增综合柜，新增2个100A空开</t>
  </si>
  <si>
    <t>24米三管塔，铁塔二平台新增3根支臂，新增3副700M+900M宽频天线</t>
  </si>
  <si>
    <t>镇康县勐堆梭沙石林(700)-5HHN</t>
  </si>
  <si>
    <t>24米三管塔，铁塔一平台新增3根支臂，新增3副700M+900M宽频天线</t>
  </si>
  <si>
    <t>镇康县勐捧红岩新增(700)-5HHN</t>
  </si>
  <si>
    <t>镇康县勐捧红岩石洞水一楼无线机房</t>
  </si>
  <si>
    <t>镇康县勐捧镇岔沟村金竹水丫口(700)-5HHN</t>
  </si>
  <si>
    <t>镇康县勐捧镇包谷田下寨拉远(700)-5HHN</t>
  </si>
  <si>
    <t>镇康县勐捧流水一楼无线机房</t>
  </si>
  <si>
    <t>镇康县勐捧流水(700)-5HHN</t>
  </si>
  <si>
    <t>利旧铁塔刀片电源</t>
  </si>
  <si>
    <t>镇康县勐捧蒿子坝转角箐马岗岩(700)-5HHN</t>
  </si>
  <si>
    <t>镇康县勐捧南梳坝小学一楼无线机房</t>
  </si>
  <si>
    <t>镇康县勐捧蒿子坝转角箐(700)-5HHN</t>
  </si>
  <si>
    <t>24米三管塔，使用1副4448天线整合一平台1副TDD天线，新增2副4448天线</t>
  </si>
  <si>
    <t>镇康县勐捧镇蒿子坝新村安置点拉远(700)-5HHN</t>
  </si>
  <si>
    <t>镇康县勐捧镇蒿子坝一楼无线机房</t>
  </si>
  <si>
    <t>镇康县勐捧蒿子坝新寨村(700)-5HHN</t>
  </si>
  <si>
    <t>12米水泥杆，使用2副4448天线整合一平台2副FA/D天线</t>
  </si>
  <si>
    <t>镇康县木场勐撒青树垭口(700)-5HHN</t>
  </si>
  <si>
    <t>镇康县木场勐撒青树垭口一楼无线机房</t>
  </si>
  <si>
    <t>镇康县木场乌木兰(700)-5HHN</t>
  </si>
  <si>
    <t>镇康县木场乌木兰一楼无线机房</t>
  </si>
  <si>
    <t>镇康县松坡(700)-5HHN</t>
  </si>
  <si>
    <t>24米三管塔，使用3副444天线整合三平台3副FDD天线至一平台</t>
  </si>
  <si>
    <t>镇康县落水坝(700)-5HHN</t>
  </si>
  <si>
    <t>利旧综合柜新增DCDU，利旧1个160A熔丝</t>
  </si>
  <si>
    <t>24米增高架，一平台新增2副700M+900M宽屏天线</t>
  </si>
  <si>
    <t>镇康县127口岸(700)-5HHN</t>
  </si>
  <si>
    <t>镇康县南伞126界碑岔口一楼无线机房</t>
  </si>
  <si>
    <t>镇康县南伞126界碑岔口(700)-5HHN</t>
  </si>
  <si>
    <t>18米H杆，铁塔二平台新增3根支臂，新增2副444天线整合2副FDD天线至铁塔新增支臂处，新增1副444天线</t>
  </si>
  <si>
    <t>镇康县巡防线新增1(700)-5HHN</t>
  </si>
  <si>
    <t>镇康县南伞红岩村一楼无线机房</t>
  </si>
  <si>
    <t>镇康县南伞红岩村(700)-5HHN</t>
  </si>
  <si>
    <t>镇康县南伞尖坪一碗水拉远(700)-5HHN</t>
  </si>
  <si>
    <t>镇康县南伞尖坪牛场山一楼无线机房</t>
  </si>
  <si>
    <t>镇康县牛场山(700)-5HHN</t>
  </si>
  <si>
    <t>镇康县南伞镇南宋里隧道拉远(700)-5HHN</t>
  </si>
  <si>
    <t>镇康县南伞南宋里无线机房</t>
  </si>
  <si>
    <t>镇康县南伞南宋里(700)-5HHN</t>
  </si>
  <si>
    <t>12米水泥杆，拆除一平台2副天线，新增2副700M+900M天线</t>
  </si>
  <si>
    <t>镇康县南伞田坝隧道(700)-5HHN</t>
  </si>
  <si>
    <t>镇康县南伞水泥厂一楼无线机房</t>
  </si>
  <si>
    <t>镇康县南伞水泥厂(700)-5HHX</t>
  </si>
  <si>
    <t>15米水泥杆，使用3副444天线整合一平台3副FDD天线</t>
  </si>
  <si>
    <t>镇康县南伞白岩唐铁寨路口拉远(700)-5HHN</t>
  </si>
  <si>
    <t>镇康县南伞唐铁寨一楼基站机房</t>
  </si>
  <si>
    <t>镇康县南伞唐铁寨(700)-5HHN</t>
  </si>
  <si>
    <t>20米水泥杆，一平台新增3副444天线</t>
  </si>
  <si>
    <t>镇康县南伞红岩村田坝共电信(700)-5HHN</t>
  </si>
  <si>
    <t>共址其它营运商</t>
  </si>
  <si>
    <t>镇康县沙坝田街子一楼无线机房</t>
  </si>
  <si>
    <t>镇康县南伞咖啡庄园(700)-5HHN</t>
  </si>
  <si>
    <t>24米H杆，铁塔一平台新增1根支臂，利旧2根支臂，新增3副700M+900M宽频天线</t>
  </si>
  <si>
    <t>云县慧谷阳光小区(700)-5HHN</t>
  </si>
  <si>
    <t>云县桂圆小区普通汇聚机房</t>
  </si>
  <si>
    <t>利旧综合柜新增BBU，利旧2.6G新增的DCDU</t>
  </si>
  <si>
    <t>2.6G新建25米三管塔，二平台新增3副700M+900M宽屏天线</t>
  </si>
  <si>
    <t>耿马县四排山乡东坡村(700)-5HHN</t>
  </si>
  <si>
    <t>耿马县四排山东坡一楼无线机房</t>
  </si>
  <si>
    <t>99.58871</t>
  </si>
  <si>
    <t>23.51221</t>
  </si>
  <si>
    <t>耿马县四排山东坡(700)-5HHN</t>
  </si>
  <si>
    <t xml:space="preserve">临翔区萝卜山护林点(700)-5HHN </t>
  </si>
  <si>
    <t>沧源县单甲国有林场219国道上方(700)-5HHN</t>
    <phoneticPr fontId="10" type="noConversion"/>
  </si>
  <si>
    <t xml:space="preserve">临翔区萝卜山护林点(700)-5HHN </t>
    <phoneticPr fontId="10" type="noConversion"/>
  </si>
  <si>
    <t>永德县崇岗歇马场拉远(700)-5HHN</t>
    <phoneticPr fontId="10" type="noConversion"/>
  </si>
  <si>
    <t>镇康县落水坝(700)-5HHN</t>
    <phoneticPr fontId="10" type="noConversion"/>
  </si>
  <si>
    <t>批复站名</t>
    <phoneticPr fontId="10" type="noConversion"/>
  </si>
  <si>
    <t>永德县崇岗乡军捞讯村(700)-5HHN</t>
    <phoneticPr fontId="10" type="noConversion"/>
  </si>
  <si>
    <t>确定站名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</si>
</sst>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[$-F800]dddd\,\ mmmm\ dd\,\ yyyy"/>
    <numFmt numFmtId="178" formatCode="0_ "/>
  </numFmts>
  <fonts count="14">
    <font>
      <sz val="10"/>
      <color theme="1"/>
      <name val="等线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0"/>
      <color theme="1"/>
      <name val="等线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1"/>
      <name val="Calibri"/>
      <family val="2"/>
    </font>
    <font>
      <sz val="12"/>
      <name val="宋体"/>
      <charset val="134"/>
    </font>
    <font>
      <sz val="9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6093630787072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60936307870726"/>
        <bgColor indexed="64"/>
      </patternFill>
    </fill>
    <fill>
      <patternFill patternType="solid">
        <fgColor theme="9" tint="0.39967040009765925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7" fillId="0" borderId="0">
      <alignment vertical="center"/>
    </xf>
    <xf numFmtId="0" fontId="8" fillId="0" borderId="0"/>
    <xf numFmtId="0" fontId="9" fillId="0" borderId="0"/>
    <xf numFmtId="177" fontId="6" fillId="0" borderId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3" borderId="0" xfId="0" applyFont="1" applyFill="1">
      <alignment vertical="center"/>
    </xf>
    <xf numFmtId="14" fontId="1" fillId="0" borderId="0" xfId="0" applyNumberFormat="1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8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/>
    </xf>
    <xf numFmtId="176" fontId="2" fillId="0" borderId="1" xfId="0" applyNumberFormat="1" applyFont="1" applyBorder="1" applyAlignment="1">
      <alignment horizontal="center" vertical="center"/>
    </xf>
    <xf numFmtId="14" fontId="5" fillId="9" borderId="1" xfId="0" applyNumberFormat="1" applyFont="1" applyFill="1" applyBorder="1" applyAlignment="1">
      <alignment horizontal="center" vertical="center"/>
    </xf>
    <xf numFmtId="14" fontId="5" fillId="8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" fillId="0" borderId="0" xfId="0" applyFont="1">
      <alignment vertical="center"/>
    </xf>
    <xf numFmtId="0" fontId="2" fillId="13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0" xfId="0" applyFont="1" applyAlignment="1"/>
    <xf numFmtId="0" fontId="1" fillId="0" borderId="4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178" fontId="4" fillId="8" borderId="1" xfId="0" applyNumberFormat="1" applyFont="1" applyFill="1" applyBorder="1" applyAlignment="1">
      <alignment horizontal="center" vertical="center" wrapText="1"/>
    </xf>
    <xf numFmtId="178" fontId="4" fillId="8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</cellXfs>
  <cellStyles count="5">
    <cellStyle name="s]_x000d__x000a_load=_x000d__x000a_run=_x000d__x000a_NullPort=None_x000d__x000a_device=HP LaserJet 4 Plus,HPPCL5MS,LPT1:_x000d__x000a__x000d__x000a_[Desktop]_x000d__x000a_Wallpaper=(无)_x000d__x000a_TileWallpaper=0_x000d_ 5" xfId="3" xr:uid="{00000000-0005-0000-0000-000033000000}"/>
    <cellStyle name="常规" xfId="0" builtinId="0"/>
    <cellStyle name="常规 10 10 2 2 3" xfId="1" xr:uid="{00000000-0005-0000-0000-000028000000}"/>
    <cellStyle name="常规 13" xfId="4" xr:uid="{00000000-0005-0000-0000-000034000000}"/>
    <cellStyle name="常规 2 10" xfId="2" xr:uid="{00000000-0005-0000-0000-000031000000}"/>
  </cellStyles>
  <dxfs count="17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</sheetPr>
  <dimension ref="A1:AY313"/>
  <sheetViews>
    <sheetView tabSelected="1" zoomScaleNormal="100" workbookViewId="0">
      <pane xSplit="3" ySplit="3" topLeftCell="D97" activePane="bottomRight" state="frozen"/>
      <selection pane="topRight"/>
      <selection pane="bottomLeft"/>
      <selection pane="bottomRight" activeCell="G119" sqref="G119"/>
    </sheetView>
  </sheetViews>
  <sheetFormatPr defaultColWidth="9" defaultRowHeight="13.2"/>
  <cols>
    <col min="1" max="2" width="8.109375" style="2" customWidth="1"/>
    <col min="3" max="3" width="50.77734375" style="2" customWidth="1"/>
    <col min="4" max="4" width="38" style="2" customWidth="1"/>
    <col min="5" max="6" width="25.21875" style="2" customWidth="1"/>
    <col min="7" max="7" width="10.44140625" style="2" customWidth="1"/>
    <col min="8" max="8" width="17.44140625" style="2" customWidth="1"/>
    <col min="9" max="9" width="50.77734375" style="2" customWidth="1"/>
    <col min="10" max="10" width="13.21875" style="2" customWidth="1"/>
    <col min="11" max="11" width="12.77734375" style="2" customWidth="1"/>
    <col min="12" max="12" width="11.77734375" style="2" customWidth="1"/>
    <col min="13" max="13" width="8" style="2" customWidth="1"/>
    <col min="14" max="14" width="48.6640625" style="2" customWidth="1"/>
    <col min="15" max="15" width="16" style="2" customWidth="1"/>
    <col min="16" max="16" width="14.6640625" style="2" customWidth="1"/>
    <col min="17" max="17" width="12.21875" style="2" customWidth="1"/>
    <col min="18" max="18" width="18" style="2" customWidth="1"/>
    <col min="19" max="19" width="9.5546875" style="2" customWidth="1"/>
    <col min="20" max="20" width="16.77734375" style="2" customWidth="1"/>
    <col min="21" max="22" width="15.21875" style="2" customWidth="1"/>
    <col min="23" max="23" width="31.21875" style="2" customWidth="1"/>
    <col min="24" max="24" width="13.6640625" style="2" customWidth="1"/>
    <col min="25" max="25" width="70.44140625" style="3" customWidth="1"/>
    <col min="26" max="26" width="17" style="3" customWidth="1"/>
    <col min="27" max="27" width="9.88671875" style="2" customWidth="1"/>
    <col min="28" max="28" width="8.21875" style="2" customWidth="1"/>
    <col min="29" max="31" width="15.21875" style="2" customWidth="1"/>
    <col min="32" max="32" width="18.6640625" style="2" customWidth="1"/>
    <col min="33" max="33" width="8.109375" style="2" customWidth="1"/>
    <col min="34" max="39" width="8.109375" style="2" hidden="1" customWidth="1"/>
    <col min="40" max="40" width="22.5546875" style="2" hidden="1" customWidth="1"/>
    <col min="41" max="41" width="8.109375" style="2" customWidth="1"/>
    <col min="42" max="42" width="23.21875" style="2" customWidth="1"/>
    <col min="43" max="44" width="8.109375" style="2" customWidth="1"/>
    <col min="45" max="45" width="17.77734375" style="2" customWidth="1"/>
    <col min="46" max="46" width="8.109375" style="4" customWidth="1"/>
    <col min="47" max="48" width="8.109375" style="3" customWidth="1"/>
    <col min="49" max="49" width="12.21875" style="2" customWidth="1"/>
    <col min="50" max="50" width="16.6640625" style="5" customWidth="1"/>
    <col min="51" max="51" width="46.44140625" style="2" customWidth="1"/>
  </cols>
  <sheetData>
    <row r="1" spans="1:51" s="1" customFormat="1" ht="49.05" customHeight="1">
      <c r="A1" s="46" t="s">
        <v>0</v>
      </c>
      <c r="B1" s="46" t="s">
        <v>1</v>
      </c>
      <c r="C1" s="46" t="s">
        <v>2</v>
      </c>
      <c r="D1" s="46"/>
      <c r="E1" s="46"/>
      <c r="F1" s="46"/>
      <c r="G1" s="46" t="s">
        <v>3</v>
      </c>
      <c r="H1" s="48" t="s">
        <v>4</v>
      </c>
      <c r="I1" s="52" t="s">
        <v>5</v>
      </c>
      <c r="J1" s="52"/>
      <c r="K1" s="52"/>
      <c r="L1" s="52"/>
      <c r="M1" s="50" t="s">
        <v>6</v>
      </c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3"/>
      <c r="Z1" s="21"/>
      <c r="AA1" s="11"/>
      <c r="AB1" s="11"/>
      <c r="AC1" s="11"/>
      <c r="AD1" s="59" t="s">
        <v>7</v>
      </c>
      <c r="AE1" s="59"/>
      <c r="AF1" s="59"/>
      <c r="AG1" s="59"/>
      <c r="AH1" s="62" t="s">
        <v>8</v>
      </c>
      <c r="AI1" s="63"/>
      <c r="AJ1" s="62"/>
      <c r="AK1" s="63"/>
      <c r="AL1" s="62"/>
      <c r="AM1" s="63"/>
      <c r="AN1" s="26"/>
      <c r="AO1" s="59" t="s">
        <v>9</v>
      </c>
      <c r="AP1" s="59"/>
      <c r="AQ1" s="59"/>
      <c r="AR1" s="59"/>
      <c r="AS1" s="59"/>
      <c r="AT1" s="60"/>
      <c r="AU1" s="30"/>
      <c r="AV1" s="7"/>
      <c r="AW1" s="61"/>
      <c r="AX1" s="61"/>
      <c r="AY1" s="57" t="s">
        <v>10</v>
      </c>
    </row>
    <row r="2" spans="1:51" s="1" customFormat="1" ht="13.05" customHeight="1">
      <c r="A2" s="46"/>
      <c r="B2" s="46"/>
      <c r="C2" s="46"/>
      <c r="D2" s="46"/>
      <c r="E2" s="46"/>
      <c r="F2" s="46"/>
      <c r="G2" s="46"/>
      <c r="H2" s="48"/>
      <c r="I2" s="52" t="s">
        <v>11</v>
      </c>
      <c r="J2" s="52"/>
      <c r="K2" s="52"/>
      <c r="L2" s="52"/>
      <c r="M2" s="50" t="s">
        <v>12</v>
      </c>
      <c r="N2" s="50" t="s">
        <v>13</v>
      </c>
      <c r="O2" s="50" t="s">
        <v>14</v>
      </c>
      <c r="P2" s="50" t="s">
        <v>15</v>
      </c>
      <c r="Q2" s="55" t="s">
        <v>16</v>
      </c>
      <c r="R2" s="50" t="s">
        <v>17</v>
      </c>
      <c r="S2" s="50" t="s">
        <v>18</v>
      </c>
      <c r="T2" s="65" t="s">
        <v>19</v>
      </c>
      <c r="U2" s="54" t="s">
        <v>20</v>
      </c>
      <c r="V2" s="54"/>
      <c r="W2" s="50" t="s">
        <v>21</v>
      </c>
      <c r="X2" s="50"/>
      <c r="Y2" s="23"/>
      <c r="Z2" s="23"/>
      <c r="AA2" s="24"/>
      <c r="AB2" s="24"/>
      <c r="AC2" s="24"/>
      <c r="AD2" s="59"/>
      <c r="AE2" s="59"/>
      <c r="AF2" s="59"/>
      <c r="AG2" s="59"/>
      <c r="AH2" s="62" t="s">
        <v>22</v>
      </c>
      <c r="AI2" s="64"/>
      <c r="AJ2" s="62" t="s">
        <v>23</v>
      </c>
      <c r="AK2" s="64"/>
      <c r="AL2" s="62" t="s">
        <v>24</v>
      </c>
      <c r="AM2" s="64"/>
      <c r="AN2" s="28"/>
      <c r="AO2" s="59"/>
      <c r="AP2" s="59"/>
      <c r="AQ2" s="59"/>
      <c r="AR2" s="59"/>
      <c r="AS2" s="59"/>
      <c r="AT2" s="60"/>
      <c r="AU2" s="48" t="s">
        <v>25</v>
      </c>
      <c r="AV2" s="48" t="s">
        <v>26</v>
      </c>
      <c r="AW2" s="61"/>
      <c r="AX2" s="61"/>
      <c r="AY2" s="57"/>
    </row>
    <row r="3" spans="1:51" s="1" customFormat="1" ht="67.05" customHeight="1">
      <c r="A3" s="47"/>
      <c r="B3" s="47"/>
      <c r="C3" s="44" t="s">
        <v>630</v>
      </c>
      <c r="D3" s="6" t="s">
        <v>27</v>
      </c>
      <c r="E3" s="6" t="s">
        <v>28</v>
      </c>
      <c r="F3" s="6" t="s">
        <v>29</v>
      </c>
      <c r="G3" s="47"/>
      <c r="H3" s="49"/>
      <c r="I3" s="45" t="s">
        <v>632</v>
      </c>
      <c r="J3" s="12" t="s">
        <v>30</v>
      </c>
      <c r="K3" s="12" t="s">
        <v>31</v>
      </c>
      <c r="L3" s="12" t="s">
        <v>32</v>
      </c>
      <c r="M3" s="51"/>
      <c r="N3" s="51"/>
      <c r="O3" s="51"/>
      <c r="P3" s="51"/>
      <c r="Q3" s="56"/>
      <c r="R3" s="51"/>
      <c r="S3" s="51"/>
      <c r="T3" s="66"/>
      <c r="U3" s="16" t="s">
        <v>33</v>
      </c>
      <c r="V3" s="16" t="s">
        <v>34</v>
      </c>
      <c r="W3" s="13" t="s">
        <v>35</v>
      </c>
      <c r="X3" s="13" t="s">
        <v>34</v>
      </c>
      <c r="Y3" s="25" t="s">
        <v>36</v>
      </c>
      <c r="Z3" s="25" t="s">
        <v>37</v>
      </c>
      <c r="AA3" s="25" t="s">
        <v>38</v>
      </c>
      <c r="AB3" s="25" t="s">
        <v>39</v>
      </c>
      <c r="AC3" s="25" t="s">
        <v>40</v>
      </c>
      <c r="AD3" s="22" t="s">
        <v>41</v>
      </c>
      <c r="AE3" s="22" t="s">
        <v>42</v>
      </c>
      <c r="AF3" s="22" t="s">
        <v>43</v>
      </c>
      <c r="AG3" s="22" t="s">
        <v>44</v>
      </c>
      <c r="AH3" s="26" t="s">
        <v>45</v>
      </c>
      <c r="AI3" s="27" t="s">
        <v>46</v>
      </c>
      <c r="AJ3" s="26" t="s">
        <v>47</v>
      </c>
      <c r="AK3" s="27" t="s">
        <v>48</v>
      </c>
      <c r="AL3" s="26" t="s">
        <v>49</v>
      </c>
      <c r="AM3" s="27" t="s">
        <v>50</v>
      </c>
      <c r="AN3" s="26" t="s">
        <v>51</v>
      </c>
      <c r="AO3" s="22" t="s">
        <v>52</v>
      </c>
      <c r="AP3" s="22" t="s">
        <v>53</v>
      </c>
      <c r="AQ3" s="22" t="s">
        <v>54</v>
      </c>
      <c r="AR3" s="22"/>
      <c r="AS3" s="22" t="s">
        <v>55</v>
      </c>
      <c r="AT3" s="22" t="s">
        <v>56</v>
      </c>
      <c r="AU3" s="48"/>
      <c r="AV3" s="49"/>
      <c r="AW3" s="31" t="s">
        <v>57</v>
      </c>
      <c r="AX3" s="31" t="s">
        <v>58</v>
      </c>
      <c r="AY3" s="58"/>
    </row>
    <row r="4" spans="1:51" s="37" customFormat="1" ht="13.5" customHeight="1">
      <c r="A4" s="8">
        <v>1</v>
      </c>
      <c r="B4" s="8" t="str">
        <f t="shared" ref="B4:B67" si="0">LEFT(C4,2)</f>
        <v>沧源</v>
      </c>
      <c r="C4" s="8" t="s">
        <v>59</v>
      </c>
      <c r="D4" s="8" t="str">
        <f t="shared" ref="D4:D67" si="1">LEFT(C4,LEN(C4)-10)</f>
        <v>沧源县班洪南板巨龙竹景区</v>
      </c>
      <c r="E4" s="8">
        <v>99.054192</v>
      </c>
      <c r="F4" s="8">
        <v>23.299275999999999</v>
      </c>
      <c r="G4" s="8" t="s">
        <v>60</v>
      </c>
      <c r="H4" s="9" t="s">
        <v>61</v>
      </c>
      <c r="I4" s="8" t="s">
        <v>59</v>
      </c>
      <c r="J4" s="14">
        <v>99.054192</v>
      </c>
      <c r="K4" s="14">
        <v>23.299275999999999</v>
      </c>
      <c r="L4" s="15">
        <f t="shared" ref="L4:L67" si="2">6370000*ACOS(COS(RADIANS(E4)-RADIANS(J4))*COS(RADIANS(F4)-RADIANS(K4)))</f>
        <v>0</v>
      </c>
      <c r="M4" s="8" t="s">
        <v>62</v>
      </c>
      <c r="N4" s="8" t="s">
        <v>63</v>
      </c>
      <c r="O4" s="8" t="s">
        <v>64</v>
      </c>
      <c r="P4" s="8" t="s">
        <v>65</v>
      </c>
      <c r="Q4" s="17">
        <f t="shared" ref="Q4:Q67" si="3">6370000*ACOS(COS(RADIANS(J4)-RADIANS(O4))*COS(RADIANS(K4)-RADIANS(P4)))</f>
        <v>4830.4449609309349</v>
      </c>
      <c r="R4" s="8" t="s">
        <v>66</v>
      </c>
      <c r="S4" s="8" t="s">
        <v>67</v>
      </c>
      <c r="T4" s="8" t="s">
        <v>68</v>
      </c>
      <c r="U4" s="8" t="s">
        <v>69</v>
      </c>
      <c r="V4" s="8" t="s">
        <v>70</v>
      </c>
      <c r="W4" s="8" t="s">
        <v>71</v>
      </c>
      <c r="X4" s="8" t="s">
        <v>72</v>
      </c>
      <c r="Y4" s="8" t="s">
        <v>73</v>
      </c>
      <c r="Z4" s="8">
        <v>105</v>
      </c>
      <c r="AA4" s="8">
        <v>4</v>
      </c>
      <c r="AB4" s="8"/>
      <c r="AC4" s="8"/>
      <c r="AD4" s="8" t="s">
        <v>74</v>
      </c>
      <c r="AE4" s="8" t="s">
        <v>75</v>
      </c>
      <c r="AF4" s="8" t="s">
        <v>76</v>
      </c>
      <c r="AG4" s="8">
        <v>3</v>
      </c>
      <c r="AH4" s="8"/>
      <c r="AI4" s="8"/>
      <c r="AJ4" s="8"/>
      <c r="AK4" s="8"/>
      <c r="AL4" s="8"/>
      <c r="AM4" s="8"/>
      <c r="AN4" s="29"/>
      <c r="AO4" s="8">
        <v>5900</v>
      </c>
      <c r="AP4" s="8" t="s">
        <v>77</v>
      </c>
      <c r="AQ4" s="8">
        <v>3</v>
      </c>
      <c r="AR4" s="8"/>
      <c r="AS4" s="8" t="s">
        <v>78</v>
      </c>
      <c r="AT4" s="8">
        <v>3</v>
      </c>
      <c r="AU4" s="8" t="s">
        <v>79</v>
      </c>
      <c r="AV4" s="8" t="s">
        <v>79</v>
      </c>
      <c r="AW4" s="8"/>
      <c r="AX4" s="32"/>
      <c r="AY4" s="8"/>
    </row>
    <row r="5" spans="1:51" s="37" customFormat="1" ht="13.5" customHeight="1">
      <c r="A5" s="8">
        <v>2</v>
      </c>
      <c r="B5" s="8" t="str">
        <f t="shared" si="0"/>
        <v>沧源</v>
      </c>
      <c r="C5" s="8" t="s">
        <v>80</v>
      </c>
      <c r="D5" s="8" t="str">
        <f t="shared" si="1"/>
        <v>沧源县班老甘勐东</v>
      </c>
      <c r="E5" s="8">
        <v>99.00094</v>
      </c>
      <c r="F5" s="8">
        <v>23.328009999999999</v>
      </c>
      <c r="G5" s="8" t="s">
        <v>60</v>
      </c>
      <c r="H5" s="9" t="s">
        <v>61</v>
      </c>
      <c r="I5" s="8" t="s">
        <v>80</v>
      </c>
      <c r="J5" s="14">
        <v>99.00094</v>
      </c>
      <c r="K5" s="14">
        <v>23.328009999999999</v>
      </c>
      <c r="L5" s="15">
        <f t="shared" si="2"/>
        <v>0</v>
      </c>
      <c r="M5" s="8" t="s">
        <v>81</v>
      </c>
      <c r="N5" s="8" t="s">
        <v>82</v>
      </c>
      <c r="O5" s="8">
        <v>99.00094</v>
      </c>
      <c r="P5" s="8">
        <v>23.328009999999999</v>
      </c>
      <c r="Q5" s="17">
        <f t="shared" si="3"/>
        <v>0</v>
      </c>
      <c r="R5" s="8" t="s">
        <v>66</v>
      </c>
      <c r="S5" s="8" t="s">
        <v>83</v>
      </c>
      <c r="T5" s="8"/>
      <c r="U5" s="8" t="s">
        <v>83</v>
      </c>
      <c r="V5" s="8" t="s">
        <v>83</v>
      </c>
      <c r="W5" s="8" t="s">
        <v>83</v>
      </c>
      <c r="X5" s="8" t="s">
        <v>83</v>
      </c>
      <c r="Y5" s="8" t="s">
        <v>84</v>
      </c>
      <c r="Z5" s="8">
        <v>0</v>
      </c>
      <c r="AA5" s="8"/>
      <c r="AB5" s="8"/>
      <c r="AC5" s="8"/>
      <c r="AD5" s="8" t="s">
        <v>74</v>
      </c>
      <c r="AE5" s="8" t="s">
        <v>75</v>
      </c>
      <c r="AF5" s="8" t="s">
        <v>76</v>
      </c>
      <c r="AG5" s="8">
        <v>0</v>
      </c>
      <c r="AH5" s="8"/>
      <c r="AI5" s="8"/>
      <c r="AJ5" s="8"/>
      <c r="AK5" s="8"/>
      <c r="AL5" s="8"/>
      <c r="AM5" s="8"/>
      <c r="AN5" s="29"/>
      <c r="AO5" s="8">
        <v>5900</v>
      </c>
      <c r="AP5" s="8" t="s">
        <v>77</v>
      </c>
      <c r="AQ5" s="8">
        <v>0</v>
      </c>
      <c r="AR5" s="8"/>
      <c r="AS5" s="8"/>
      <c r="AT5" s="8">
        <v>0</v>
      </c>
      <c r="AU5" s="8" t="s">
        <v>79</v>
      </c>
      <c r="AV5" s="8" t="s">
        <v>79</v>
      </c>
      <c r="AW5" s="8"/>
      <c r="AX5" s="32"/>
      <c r="AY5" s="8"/>
    </row>
    <row r="6" spans="1:51" s="37" customFormat="1" ht="13.5" customHeight="1">
      <c r="A6" s="8">
        <v>3</v>
      </c>
      <c r="B6" s="8" t="str">
        <f t="shared" si="0"/>
        <v>沧源</v>
      </c>
      <c r="C6" s="8" t="s">
        <v>85</v>
      </c>
      <c r="D6" s="8" t="str">
        <f t="shared" si="1"/>
        <v>沧源县班老外寨下矿山</v>
      </c>
      <c r="E6" s="8">
        <v>98.921401000000003</v>
      </c>
      <c r="F6" s="8">
        <v>23.25423</v>
      </c>
      <c r="G6" s="8" t="s">
        <v>60</v>
      </c>
      <c r="H6" s="9" t="s">
        <v>61</v>
      </c>
      <c r="I6" s="8" t="s">
        <v>85</v>
      </c>
      <c r="J6" s="14">
        <v>98.921401000000003</v>
      </c>
      <c r="K6" s="14">
        <v>23.25423</v>
      </c>
      <c r="L6" s="15">
        <f t="shared" si="2"/>
        <v>0</v>
      </c>
      <c r="M6" s="8" t="s">
        <v>62</v>
      </c>
      <c r="N6" s="8" t="s">
        <v>86</v>
      </c>
      <c r="O6" s="8" t="s">
        <v>87</v>
      </c>
      <c r="P6" s="8" t="s">
        <v>88</v>
      </c>
      <c r="Q6" s="17">
        <f t="shared" si="3"/>
        <v>1141.1874623290098</v>
      </c>
      <c r="R6" s="8" t="s">
        <v>89</v>
      </c>
      <c r="S6" s="8" t="s">
        <v>67</v>
      </c>
      <c r="T6" s="8"/>
      <c r="U6" s="8" t="s">
        <v>69</v>
      </c>
      <c r="V6" s="8" t="s">
        <v>90</v>
      </c>
      <c r="W6" s="8" t="s">
        <v>91</v>
      </c>
      <c r="X6" s="8" t="s">
        <v>92</v>
      </c>
      <c r="Y6" s="8" t="s">
        <v>93</v>
      </c>
      <c r="Z6" s="8">
        <v>40</v>
      </c>
      <c r="AA6" s="8">
        <v>3</v>
      </c>
      <c r="AB6" s="8"/>
      <c r="AC6" s="8"/>
      <c r="AD6" s="8" t="s">
        <v>94</v>
      </c>
      <c r="AE6" s="8" t="s">
        <v>95</v>
      </c>
      <c r="AF6" s="8" t="s">
        <v>96</v>
      </c>
      <c r="AG6" s="8">
        <v>2</v>
      </c>
      <c r="AH6" s="8"/>
      <c r="AI6" s="8"/>
      <c r="AJ6" s="8"/>
      <c r="AK6" s="8"/>
      <c r="AL6" s="8"/>
      <c r="AM6" s="8"/>
      <c r="AN6" s="29"/>
      <c r="AO6" s="8">
        <v>5900</v>
      </c>
      <c r="AP6" s="8" t="s">
        <v>97</v>
      </c>
      <c r="AQ6" s="8">
        <v>2</v>
      </c>
      <c r="AR6" s="8"/>
      <c r="AS6" s="8">
        <v>4448</v>
      </c>
      <c r="AT6" s="8">
        <v>3</v>
      </c>
      <c r="AU6" s="8" t="s">
        <v>98</v>
      </c>
      <c r="AV6" s="8" t="s">
        <v>98</v>
      </c>
      <c r="AW6" s="8"/>
      <c r="AX6" s="32"/>
      <c r="AY6" s="8"/>
    </row>
    <row r="7" spans="1:51" s="37" customFormat="1" ht="13.5" customHeight="1">
      <c r="A7" s="8">
        <v>4</v>
      </c>
      <c r="B7" s="8" t="str">
        <f t="shared" si="0"/>
        <v>沧源</v>
      </c>
      <c r="C7" s="8" t="s">
        <v>99</v>
      </c>
      <c r="D7" s="8" t="str">
        <f t="shared" si="1"/>
        <v>沧源县下班老永松</v>
      </c>
      <c r="E7" s="8">
        <v>98.905479999999997</v>
      </c>
      <c r="F7" s="8">
        <v>23.21686</v>
      </c>
      <c r="G7" s="8" t="s">
        <v>60</v>
      </c>
      <c r="H7" s="9" t="s">
        <v>61</v>
      </c>
      <c r="I7" s="8" t="s">
        <v>99</v>
      </c>
      <c r="J7" s="14">
        <v>98.905479999999997</v>
      </c>
      <c r="K7" s="14">
        <v>23.21686</v>
      </c>
      <c r="L7" s="15">
        <f t="shared" si="2"/>
        <v>0</v>
      </c>
      <c r="M7" s="8" t="s">
        <v>62</v>
      </c>
      <c r="N7" s="8" t="s">
        <v>86</v>
      </c>
      <c r="O7" s="8" t="s">
        <v>87</v>
      </c>
      <c r="P7" s="8" t="s">
        <v>88</v>
      </c>
      <c r="Q7" s="17">
        <f t="shared" si="3"/>
        <v>4865.3000286302349</v>
      </c>
      <c r="R7" s="8" t="s">
        <v>100</v>
      </c>
      <c r="S7" s="8" t="s">
        <v>101</v>
      </c>
      <c r="T7" s="8" t="s">
        <v>85</v>
      </c>
      <c r="U7" s="8" t="s">
        <v>83</v>
      </c>
      <c r="V7" s="8" t="s">
        <v>83</v>
      </c>
      <c r="W7" s="8" t="s">
        <v>91</v>
      </c>
      <c r="X7" s="8" t="s">
        <v>92</v>
      </c>
      <c r="Y7" s="8" t="s">
        <v>102</v>
      </c>
      <c r="Z7" s="8">
        <v>70</v>
      </c>
      <c r="AA7" s="8">
        <v>4</v>
      </c>
      <c r="AB7" s="8">
        <v>3</v>
      </c>
      <c r="AC7" s="8">
        <v>3</v>
      </c>
      <c r="AD7" s="8" t="s">
        <v>94</v>
      </c>
      <c r="AE7" s="8" t="s">
        <v>95</v>
      </c>
      <c r="AF7" s="8" t="s">
        <v>96</v>
      </c>
      <c r="AG7" s="8">
        <v>2</v>
      </c>
      <c r="AH7" s="8"/>
      <c r="AI7" s="8"/>
      <c r="AJ7" s="8"/>
      <c r="AK7" s="8"/>
      <c r="AL7" s="8"/>
      <c r="AM7" s="8"/>
      <c r="AN7" s="29"/>
      <c r="AO7" s="8">
        <v>5900</v>
      </c>
      <c r="AP7" s="8" t="s">
        <v>97</v>
      </c>
      <c r="AQ7" s="8">
        <v>2</v>
      </c>
      <c r="AR7" s="8"/>
      <c r="AS7" s="8">
        <v>4448</v>
      </c>
      <c r="AT7" s="8">
        <v>3</v>
      </c>
      <c r="AU7" s="8" t="s">
        <v>98</v>
      </c>
      <c r="AV7" s="8" t="s">
        <v>79</v>
      </c>
      <c r="AW7" s="8"/>
      <c r="AX7" s="32"/>
      <c r="AY7" s="8"/>
    </row>
    <row r="8" spans="1:51" s="37" customFormat="1" ht="13.5" customHeight="1">
      <c r="A8" s="8">
        <v>5</v>
      </c>
      <c r="B8" s="8" t="str">
        <f t="shared" si="0"/>
        <v>沧源</v>
      </c>
      <c r="C8" s="8" t="s">
        <v>103</v>
      </c>
      <c r="D8" s="8" t="str">
        <f t="shared" si="1"/>
        <v>沧源县芒回巡逻道边境线新增1</v>
      </c>
      <c r="E8" s="8">
        <v>99.103629999999995</v>
      </c>
      <c r="F8" s="8">
        <v>23.092690000000001</v>
      </c>
      <c r="G8" s="8" t="s">
        <v>60</v>
      </c>
      <c r="H8" s="9" t="s">
        <v>61</v>
      </c>
      <c r="I8" s="8" t="s">
        <v>103</v>
      </c>
      <c r="J8" s="14">
        <v>99.103629999999995</v>
      </c>
      <c r="K8" s="14">
        <v>23.092690000000001</v>
      </c>
      <c r="L8" s="15">
        <f t="shared" si="2"/>
        <v>0</v>
      </c>
      <c r="M8" s="8" t="s">
        <v>81</v>
      </c>
      <c r="N8" s="8" t="s">
        <v>104</v>
      </c>
      <c r="O8" s="8">
        <v>99.103629999999995</v>
      </c>
      <c r="P8" s="8">
        <v>23.092690000000001</v>
      </c>
      <c r="Q8" s="17">
        <f t="shared" si="3"/>
        <v>0</v>
      </c>
      <c r="R8" s="8" t="s">
        <v>66</v>
      </c>
      <c r="S8" s="8" t="s">
        <v>83</v>
      </c>
      <c r="T8" s="18"/>
      <c r="U8" s="8" t="s">
        <v>83</v>
      </c>
      <c r="V8" s="8" t="s">
        <v>83</v>
      </c>
      <c r="W8" s="8" t="s">
        <v>83</v>
      </c>
      <c r="X8" s="8" t="s">
        <v>83</v>
      </c>
      <c r="Y8" s="8" t="s">
        <v>84</v>
      </c>
      <c r="Z8" s="8">
        <v>0</v>
      </c>
      <c r="AA8" s="8"/>
      <c r="AB8" s="8"/>
      <c r="AC8" s="8"/>
      <c r="AD8" s="8" t="s">
        <v>74</v>
      </c>
      <c r="AE8" s="8" t="s">
        <v>75</v>
      </c>
      <c r="AF8" s="8" t="s">
        <v>76</v>
      </c>
      <c r="AG8" s="8">
        <v>0</v>
      </c>
      <c r="AH8" s="8"/>
      <c r="AI8" s="8"/>
      <c r="AJ8" s="8"/>
      <c r="AK8" s="8"/>
      <c r="AL8" s="8"/>
      <c r="AM8" s="8"/>
      <c r="AN8" s="29"/>
      <c r="AO8" s="8">
        <v>5900</v>
      </c>
      <c r="AP8" s="8" t="s">
        <v>77</v>
      </c>
      <c r="AQ8" s="8">
        <v>0</v>
      </c>
      <c r="AR8" s="8"/>
      <c r="AS8" s="8"/>
      <c r="AT8" s="8">
        <v>0</v>
      </c>
      <c r="AU8" s="8" t="s">
        <v>79</v>
      </c>
      <c r="AV8" s="8" t="s">
        <v>79</v>
      </c>
      <c r="AW8" s="8"/>
      <c r="AX8" s="32"/>
      <c r="AY8" s="8"/>
    </row>
    <row r="9" spans="1:51" s="37" customFormat="1" ht="13.5" customHeight="1">
      <c r="A9" s="8">
        <v>6</v>
      </c>
      <c r="B9" s="8" t="str">
        <f t="shared" si="0"/>
        <v>沧源</v>
      </c>
      <c r="C9" s="8" t="s">
        <v>105</v>
      </c>
      <c r="D9" s="8" t="str">
        <f t="shared" si="1"/>
        <v>沧源县刀董水库</v>
      </c>
      <c r="E9" s="8">
        <v>99.191810000000004</v>
      </c>
      <c r="F9" s="8">
        <v>23.127890000000001</v>
      </c>
      <c r="G9" s="8" t="s">
        <v>60</v>
      </c>
      <c r="H9" s="9" t="s">
        <v>61</v>
      </c>
      <c r="I9" s="8" t="s">
        <v>105</v>
      </c>
      <c r="J9" s="14">
        <v>99.191810000000004</v>
      </c>
      <c r="K9" s="14">
        <v>23.127890000000001</v>
      </c>
      <c r="L9" s="15">
        <f t="shared" si="2"/>
        <v>0</v>
      </c>
      <c r="M9" s="8" t="s">
        <v>62</v>
      </c>
      <c r="N9" s="8" t="s">
        <v>106</v>
      </c>
      <c r="O9" s="8">
        <v>99.192183999999997</v>
      </c>
      <c r="P9" s="8">
        <v>23.118872</v>
      </c>
      <c r="Q9" s="17">
        <f t="shared" si="3"/>
        <v>1003.4603037667412</v>
      </c>
      <c r="R9" s="8" t="s">
        <v>66</v>
      </c>
      <c r="S9" s="8" t="s">
        <v>107</v>
      </c>
      <c r="T9" s="8" t="s">
        <v>108</v>
      </c>
      <c r="U9" s="8" t="s">
        <v>83</v>
      </c>
      <c r="V9" s="8" t="s">
        <v>83</v>
      </c>
      <c r="W9" s="8" t="s">
        <v>91</v>
      </c>
      <c r="X9" s="8" t="s">
        <v>72</v>
      </c>
      <c r="Y9" s="8" t="s">
        <v>109</v>
      </c>
      <c r="Z9" s="8">
        <v>70</v>
      </c>
      <c r="AA9" s="8">
        <v>3</v>
      </c>
      <c r="AB9" s="8"/>
      <c r="AC9" s="8"/>
      <c r="AD9" s="8" t="s">
        <v>74</v>
      </c>
      <c r="AE9" s="8" t="s">
        <v>95</v>
      </c>
      <c r="AF9" s="8" t="s">
        <v>96</v>
      </c>
      <c r="AG9" s="8">
        <v>2</v>
      </c>
      <c r="AH9" s="8"/>
      <c r="AI9" s="8"/>
      <c r="AJ9" s="8"/>
      <c r="AK9" s="8"/>
      <c r="AL9" s="8"/>
      <c r="AM9" s="8"/>
      <c r="AN9" s="29"/>
      <c r="AO9" s="8">
        <v>5900</v>
      </c>
      <c r="AP9" s="8" t="s">
        <v>77</v>
      </c>
      <c r="AQ9" s="8">
        <v>2</v>
      </c>
      <c r="AR9" s="8"/>
      <c r="AS9" s="8" t="s">
        <v>78</v>
      </c>
      <c r="AT9" s="8">
        <v>3</v>
      </c>
      <c r="AU9" s="8" t="s">
        <v>79</v>
      </c>
      <c r="AV9" s="8" t="s">
        <v>79</v>
      </c>
      <c r="AW9" s="8"/>
      <c r="AX9" s="32"/>
      <c r="AY9" s="8"/>
    </row>
    <row r="10" spans="1:51" s="37" customFormat="1" ht="13.5" customHeight="1">
      <c r="A10" s="8">
        <v>7</v>
      </c>
      <c r="B10" s="8" t="str">
        <f t="shared" si="0"/>
        <v>沧源</v>
      </c>
      <c r="C10" s="8" t="s">
        <v>110</v>
      </c>
      <c r="D10" s="8" t="str">
        <f t="shared" si="1"/>
        <v>沧源县勐董镇芒回路口</v>
      </c>
      <c r="E10" s="8">
        <v>99.159750000000003</v>
      </c>
      <c r="F10" s="8">
        <v>23.110430000000001</v>
      </c>
      <c r="G10" s="8" t="s">
        <v>60</v>
      </c>
      <c r="H10" s="9" t="s">
        <v>61</v>
      </c>
      <c r="I10" s="8" t="s">
        <v>110</v>
      </c>
      <c r="J10" s="14">
        <v>99.159750000000003</v>
      </c>
      <c r="K10" s="14">
        <v>23.110430000000001</v>
      </c>
      <c r="L10" s="15">
        <f t="shared" si="2"/>
        <v>0</v>
      </c>
      <c r="M10" s="8" t="s">
        <v>62</v>
      </c>
      <c r="N10" s="8" t="s">
        <v>106</v>
      </c>
      <c r="O10" s="8">
        <v>99.192183999999997</v>
      </c>
      <c r="P10" s="8">
        <v>23.118872</v>
      </c>
      <c r="Q10" s="17">
        <f t="shared" si="3"/>
        <v>3726.074020399577</v>
      </c>
      <c r="R10" s="8" t="s">
        <v>66</v>
      </c>
      <c r="S10" s="8" t="s">
        <v>111</v>
      </c>
      <c r="T10" s="8" t="s">
        <v>108</v>
      </c>
      <c r="U10" s="8" t="s">
        <v>83</v>
      </c>
      <c r="V10" s="8" t="s">
        <v>83</v>
      </c>
      <c r="W10" s="8" t="s">
        <v>112</v>
      </c>
      <c r="X10" s="8" t="s">
        <v>92</v>
      </c>
      <c r="Y10" s="8" t="s">
        <v>113</v>
      </c>
      <c r="Z10" s="8">
        <v>70</v>
      </c>
      <c r="AA10" s="8">
        <v>2</v>
      </c>
      <c r="AB10" s="8">
        <v>1</v>
      </c>
      <c r="AC10" s="8">
        <v>1</v>
      </c>
      <c r="AD10" s="8" t="s">
        <v>94</v>
      </c>
      <c r="AE10" s="8" t="s">
        <v>95</v>
      </c>
      <c r="AF10" s="8" t="s">
        <v>96</v>
      </c>
      <c r="AG10" s="8">
        <v>2</v>
      </c>
      <c r="AH10" s="8"/>
      <c r="AI10" s="8"/>
      <c r="AJ10" s="8"/>
      <c r="AK10" s="8"/>
      <c r="AL10" s="8"/>
      <c r="AM10" s="8"/>
      <c r="AN10" s="29"/>
      <c r="AO10" s="8">
        <v>5900</v>
      </c>
      <c r="AP10" s="8" t="s">
        <v>97</v>
      </c>
      <c r="AQ10" s="8">
        <v>2</v>
      </c>
      <c r="AR10" s="8"/>
      <c r="AS10" s="8">
        <v>4448</v>
      </c>
      <c r="AT10" s="8">
        <v>3</v>
      </c>
      <c r="AU10" s="8" t="s">
        <v>79</v>
      </c>
      <c r="AV10" s="8" t="s">
        <v>79</v>
      </c>
      <c r="AW10" s="8"/>
      <c r="AX10" s="32"/>
      <c r="AY10" s="8"/>
    </row>
    <row r="11" spans="1:51" s="37" customFormat="1" ht="13.5" customHeight="1">
      <c r="A11" s="8">
        <v>8</v>
      </c>
      <c r="B11" s="8" t="str">
        <f t="shared" si="0"/>
        <v>沧源</v>
      </c>
      <c r="C11" s="8" t="s">
        <v>114</v>
      </c>
      <c r="D11" s="8" t="str">
        <f t="shared" si="1"/>
        <v>沧源县勐角莲花塘芒右拉远</v>
      </c>
      <c r="E11" s="8">
        <v>99.257892999999996</v>
      </c>
      <c r="F11" s="8">
        <v>23.250363</v>
      </c>
      <c r="G11" s="8" t="s">
        <v>60</v>
      </c>
      <c r="H11" s="9" t="s">
        <v>61</v>
      </c>
      <c r="I11" s="8" t="s">
        <v>114</v>
      </c>
      <c r="J11" s="14">
        <v>99.257892999999996</v>
      </c>
      <c r="K11" s="14">
        <v>23.250363</v>
      </c>
      <c r="L11" s="15">
        <f t="shared" si="2"/>
        <v>0</v>
      </c>
      <c r="M11" s="8" t="s">
        <v>62</v>
      </c>
      <c r="N11" s="8" t="s">
        <v>115</v>
      </c>
      <c r="O11" s="8">
        <v>99.242009999999993</v>
      </c>
      <c r="P11" s="8">
        <v>23.231210000000001</v>
      </c>
      <c r="Q11" s="17">
        <f t="shared" si="3"/>
        <v>2766.3026212570039</v>
      </c>
      <c r="R11" s="8" t="s">
        <v>89</v>
      </c>
      <c r="S11" s="8" t="s">
        <v>116</v>
      </c>
      <c r="T11" s="8"/>
      <c r="U11" s="8" t="s">
        <v>69</v>
      </c>
      <c r="V11" s="8" t="s">
        <v>90</v>
      </c>
      <c r="W11" s="8" t="s">
        <v>117</v>
      </c>
      <c r="X11" s="8" t="s">
        <v>92</v>
      </c>
      <c r="Y11" s="8" t="s">
        <v>118</v>
      </c>
      <c r="Z11" s="8">
        <v>40</v>
      </c>
      <c r="AA11" s="8">
        <v>2</v>
      </c>
      <c r="AB11" s="8">
        <v>2</v>
      </c>
      <c r="AC11" s="8">
        <v>2</v>
      </c>
      <c r="AD11" s="8" t="s">
        <v>94</v>
      </c>
      <c r="AE11" s="8" t="s">
        <v>95</v>
      </c>
      <c r="AF11" s="8" t="s">
        <v>96</v>
      </c>
      <c r="AG11" s="8">
        <v>2</v>
      </c>
      <c r="AH11" s="8"/>
      <c r="AI11" s="8"/>
      <c r="AJ11" s="8"/>
      <c r="AK11" s="8"/>
      <c r="AL11" s="8"/>
      <c r="AM11" s="8"/>
      <c r="AN11" s="29"/>
      <c r="AO11" s="8">
        <v>5900</v>
      </c>
      <c r="AP11" s="8" t="s">
        <v>97</v>
      </c>
      <c r="AQ11" s="8">
        <v>2</v>
      </c>
      <c r="AR11" s="8"/>
      <c r="AS11" s="8">
        <v>4448</v>
      </c>
      <c r="AT11" s="8">
        <v>3</v>
      </c>
      <c r="AU11" s="8" t="s">
        <v>119</v>
      </c>
      <c r="AV11" s="8" t="s">
        <v>79</v>
      </c>
      <c r="AW11" s="8"/>
      <c r="AX11" s="32"/>
      <c r="AY11" s="8"/>
    </row>
    <row r="12" spans="1:51" s="37" customFormat="1" ht="13.5" customHeight="1">
      <c r="A12" s="8">
        <v>9</v>
      </c>
      <c r="B12" s="8" t="str">
        <f t="shared" si="0"/>
        <v>沧源</v>
      </c>
      <c r="C12" s="8" t="s">
        <v>120</v>
      </c>
      <c r="D12" s="8" t="str">
        <f t="shared" si="1"/>
        <v>沧源县糯良班考共电信拉远</v>
      </c>
      <c r="E12" s="8">
        <v>99.303693999999993</v>
      </c>
      <c r="F12" s="8">
        <v>23.287838000000001</v>
      </c>
      <c r="G12" s="8" t="s">
        <v>60</v>
      </c>
      <c r="H12" s="9" t="s">
        <v>61</v>
      </c>
      <c r="I12" s="8" t="s">
        <v>120</v>
      </c>
      <c r="J12" s="14">
        <v>99.303693999999993</v>
      </c>
      <c r="K12" s="14">
        <v>23.287838000000001</v>
      </c>
      <c r="L12" s="15">
        <f t="shared" si="2"/>
        <v>0</v>
      </c>
      <c r="M12" s="8" t="s">
        <v>62</v>
      </c>
      <c r="N12" s="8" t="s">
        <v>121</v>
      </c>
      <c r="O12" s="8">
        <v>99.287897999999998</v>
      </c>
      <c r="P12" s="8">
        <v>23.288174999999999</v>
      </c>
      <c r="Q12" s="17">
        <f t="shared" si="3"/>
        <v>1756.5589895148426</v>
      </c>
      <c r="R12" s="8" t="s">
        <v>66</v>
      </c>
      <c r="S12" s="8" t="s">
        <v>116</v>
      </c>
      <c r="T12" s="8" t="s">
        <v>122</v>
      </c>
      <c r="U12" s="8" t="s">
        <v>83</v>
      </c>
      <c r="V12" s="8" t="s">
        <v>83</v>
      </c>
      <c r="W12" s="8" t="s">
        <v>112</v>
      </c>
      <c r="X12" s="8" t="s">
        <v>92</v>
      </c>
      <c r="Y12" s="8" t="s">
        <v>123</v>
      </c>
      <c r="Z12" s="8">
        <v>20</v>
      </c>
      <c r="AA12" s="8"/>
      <c r="AB12" s="8"/>
      <c r="AC12" s="8"/>
      <c r="AD12" s="8" t="s">
        <v>94</v>
      </c>
      <c r="AE12" s="8" t="s">
        <v>124</v>
      </c>
      <c r="AF12" s="8" t="s">
        <v>125</v>
      </c>
      <c r="AG12" s="8">
        <v>1</v>
      </c>
      <c r="AH12" s="8"/>
      <c r="AI12" s="8"/>
      <c r="AJ12" s="8"/>
      <c r="AK12" s="8"/>
      <c r="AL12" s="8"/>
      <c r="AM12" s="8"/>
      <c r="AN12" s="29"/>
      <c r="AO12" s="8">
        <v>5900</v>
      </c>
      <c r="AP12" s="8" t="s">
        <v>97</v>
      </c>
      <c r="AQ12" s="8">
        <v>1</v>
      </c>
      <c r="AR12" s="8"/>
      <c r="AS12" s="8">
        <v>444</v>
      </c>
      <c r="AT12" s="8">
        <v>2</v>
      </c>
      <c r="AU12" s="8" t="s">
        <v>79</v>
      </c>
      <c r="AV12" s="8" t="s">
        <v>79</v>
      </c>
      <c r="AW12" s="8"/>
      <c r="AX12" s="32"/>
      <c r="AY12" s="8"/>
    </row>
    <row r="13" spans="1:51" s="37" customFormat="1" ht="13.5" customHeight="1">
      <c r="A13" s="8">
        <v>10</v>
      </c>
      <c r="B13" s="8" t="str">
        <f t="shared" si="0"/>
        <v>沧源</v>
      </c>
      <c r="C13" s="8" t="s">
        <v>126</v>
      </c>
      <c r="D13" s="8" t="str">
        <f t="shared" si="1"/>
        <v>沧源县勐来观景台</v>
      </c>
      <c r="E13" s="8">
        <v>99.295434999999998</v>
      </c>
      <c r="F13" s="8">
        <v>23.249081</v>
      </c>
      <c r="G13" s="8" t="s">
        <v>60</v>
      </c>
      <c r="H13" s="9" t="s">
        <v>61</v>
      </c>
      <c r="I13" s="8" t="s">
        <v>126</v>
      </c>
      <c r="J13" s="14">
        <v>99.295434999999998</v>
      </c>
      <c r="K13" s="14">
        <v>23.249081</v>
      </c>
      <c r="L13" s="15">
        <f t="shared" si="2"/>
        <v>0</v>
      </c>
      <c r="M13" s="8" t="s">
        <v>62</v>
      </c>
      <c r="N13" s="8" t="s">
        <v>127</v>
      </c>
      <c r="O13" s="8">
        <v>99.288330000000002</v>
      </c>
      <c r="P13" s="8">
        <v>23.259720000000002</v>
      </c>
      <c r="Q13" s="17">
        <f t="shared" si="3"/>
        <v>1422.3303362265826</v>
      </c>
      <c r="R13" s="8" t="s">
        <v>66</v>
      </c>
      <c r="S13" s="8" t="s">
        <v>107</v>
      </c>
      <c r="T13" s="8" t="s">
        <v>128</v>
      </c>
      <c r="U13" s="8" t="s">
        <v>83</v>
      </c>
      <c r="V13" s="8" t="s">
        <v>83</v>
      </c>
      <c r="W13" s="8" t="s">
        <v>112</v>
      </c>
      <c r="X13" s="8" t="s">
        <v>92</v>
      </c>
      <c r="Y13" s="8" t="s">
        <v>129</v>
      </c>
      <c r="Z13" s="8">
        <v>70</v>
      </c>
      <c r="AA13" s="8">
        <v>3</v>
      </c>
      <c r="AB13" s="8">
        <v>3</v>
      </c>
      <c r="AC13" s="8">
        <v>3</v>
      </c>
      <c r="AD13" s="8" t="s">
        <v>94</v>
      </c>
      <c r="AE13" s="8" t="s">
        <v>95</v>
      </c>
      <c r="AF13" s="8" t="s">
        <v>96</v>
      </c>
      <c r="AG13" s="8">
        <v>2</v>
      </c>
      <c r="AH13" s="8"/>
      <c r="AI13" s="8"/>
      <c r="AJ13" s="8"/>
      <c r="AK13" s="8"/>
      <c r="AL13" s="8"/>
      <c r="AM13" s="8"/>
      <c r="AN13" s="29"/>
      <c r="AO13" s="8">
        <v>5900</v>
      </c>
      <c r="AP13" s="8" t="s">
        <v>97</v>
      </c>
      <c r="AQ13" s="8">
        <v>2</v>
      </c>
      <c r="AR13" s="8"/>
      <c r="AS13" s="8">
        <v>4448</v>
      </c>
      <c r="AT13" s="8">
        <v>3</v>
      </c>
      <c r="AU13" s="8" t="s">
        <v>79</v>
      </c>
      <c r="AV13" s="8" t="s">
        <v>79</v>
      </c>
      <c r="AW13" s="8"/>
      <c r="AX13" s="32"/>
      <c r="AY13" s="8"/>
    </row>
    <row r="14" spans="1:51" s="37" customFormat="1" ht="13.5" customHeight="1">
      <c r="A14" s="8">
        <v>11</v>
      </c>
      <c r="B14" s="8" t="str">
        <f t="shared" si="0"/>
        <v>沧源</v>
      </c>
      <c r="C14" s="8" t="s">
        <v>130</v>
      </c>
      <c r="D14" s="8" t="str">
        <f t="shared" si="1"/>
        <v>沧源县勐来观景台二级路补点1</v>
      </c>
      <c r="E14" s="8">
        <v>99.295434999999998</v>
      </c>
      <c r="F14" s="8">
        <v>23.249081</v>
      </c>
      <c r="G14" s="8" t="s">
        <v>60</v>
      </c>
      <c r="H14" s="9" t="s">
        <v>61</v>
      </c>
      <c r="I14" s="8" t="s">
        <v>130</v>
      </c>
      <c r="J14" s="14">
        <v>99.295434999999998</v>
      </c>
      <c r="K14" s="14">
        <v>23.249081</v>
      </c>
      <c r="L14" s="15">
        <f t="shared" si="2"/>
        <v>0</v>
      </c>
      <c r="M14" s="8" t="s">
        <v>62</v>
      </c>
      <c r="N14" s="8" t="s">
        <v>127</v>
      </c>
      <c r="O14" s="8">
        <v>99.288330000000002</v>
      </c>
      <c r="P14" s="8">
        <v>23.259720000000002</v>
      </c>
      <c r="Q14" s="17">
        <f t="shared" si="3"/>
        <v>1422.3303362265826</v>
      </c>
      <c r="R14" s="8" t="s">
        <v>66</v>
      </c>
      <c r="S14" s="8" t="s">
        <v>111</v>
      </c>
      <c r="T14" s="8" t="s">
        <v>128</v>
      </c>
      <c r="U14" s="8" t="s">
        <v>83</v>
      </c>
      <c r="V14" s="8" t="s">
        <v>83</v>
      </c>
      <c r="W14" s="8" t="s">
        <v>131</v>
      </c>
      <c r="X14" s="8" t="s">
        <v>72</v>
      </c>
      <c r="Y14" s="8" t="s">
        <v>132</v>
      </c>
      <c r="Z14" s="8">
        <v>40</v>
      </c>
      <c r="AA14" s="8">
        <v>3</v>
      </c>
      <c r="AB14" s="8">
        <v>3</v>
      </c>
      <c r="AC14" s="8">
        <v>3</v>
      </c>
      <c r="AD14" s="8" t="s">
        <v>74</v>
      </c>
      <c r="AE14" s="8" t="s">
        <v>95</v>
      </c>
      <c r="AF14" s="8" t="s">
        <v>96</v>
      </c>
      <c r="AG14" s="8">
        <v>2</v>
      </c>
      <c r="AH14" s="8"/>
      <c r="AI14" s="8"/>
      <c r="AJ14" s="8"/>
      <c r="AK14" s="8"/>
      <c r="AL14" s="8"/>
      <c r="AM14" s="8"/>
      <c r="AN14" s="29"/>
      <c r="AO14" s="8">
        <v>5900</v>
      </c>
      <c r="AP14" s="8" t="s">
        <v>77</v>
      </c>
      <c r="AQ14" s="8">
        <v>2</v>
      </c>
      <c r="AR14" s="8"/>
      <c r="AS14" s="8" t="s">
        <v>78</v>
      </c>
      <c r="AT14" s="8">
        <v>3</v>
      </c>
      <c r="AU14" s="8" t="s">
        <v>79</v>
      </c>
      <c r="AV14" s="8" t="s">
        <v>98</v>
      </c>
      <c r="AW14" s="8"/>
      <c r="AX14" s="32"/>
      <c r="AY14" s="8"/>
    </row>
    <row r="15" spans="1:51" s="37" customFormat="1" ht="13.5" customHeight="1">
      <c r="A15" s="8">
        <v>12</v>
      </c>
      <c r="B15" s="8" t="str">
        <f t="shared" si="0"/>
        <v>沧源</v>
      </c>
      <c r="C15" s="8" t="s">
        <v>133</v>
      </c>
      <c r="D15" s="8" t="str">
        <f t="shared" si="1"/>
        <v>沧源县勐省镇永壤村委会胶队</v>
      </c>
      <c r="E15" s="8">
        <v>99.435990000000004</v>
      </c>
      <c r="F15" s="8">
        <v>23.276479999999999</v>
      </c>
      <c r="G15" s="8" t="s">
        <v>60</v>
      </c>
      <c r="H15" s="9" t="s">
        <v>61</v>
      </c>
      <c r="I15" s="8" t="s">
        <v>133</v>
      </c>
      <c r="J15" s="14">
        <v>99.435990000000004</v>
      </c>
      <c r="K15" s="14">
        <v>23.276479999999999</v>
      </c>
      <c r="L15" s="15">
        <f t="shared" si="2"/>
        <v>0</v>
      </c>
      <c r="M15" s="8" t="s">
        <v>62</v>
      </c>
      <c r="N15" s="8" t="s">
        <v>134</v>
      </c>
      <c r="O15" s="8">
        <v>99.412909999999997</v>
      </c>
      <c r="P15" s="8">
        <v>23.281210000000002</v>
      </c>
      <c r="Q15" s="17">
        <f t="shared" si="3"/>
        <v>2619.3075300839764</v>
      </c>
      <c r="R15" s="8" t="s">
        <v>66</v>
      </c>
      <c r="S15" s="8" t="s">
        <v>116</v>
      </c>
      <c r="T15" s="8" t="s">
        <v>135</v>
      </c>
      <c r="U15" s="8" t="s">
        <v>83</v>
      </c>
      <c r="V15" s="8" t="s">
        <v>83</v>
      </c>
      <c r="W15" s="8" t="s">
        <v>136</v>
      </c>
      <c r="X15" s="8" t="s">
        <v>92</v>
      </c>
      <c r="Y15" s="8" t="s">
        <v>137</v>
      </c>
      <c r="Z15" s="8">
        <v>105</v>
      </c>
      <c r="AA15" s="8"/>
      <c r="AB15" s="8"/>
      <c r="AC15" s="8"/>
      <c r="AD15" s="8" t="s">
        <v>94</v>
      </c>
      <c r="AE15" s="8" t="s">
        <v>75</v>
      </c>
      <c r="AF15" s="8" t="s">
        <v>76</v>
      </c>
      <c r="AG15" s="8">
        <v>3</v>
      </c>
      <c r="AH15" s="8"/>
      <c r="AI15" s="8"/>
      <c r="AJ15" s="8"/>
      <c r="AK15" s="8"/>
      <c r="AL15" s="8"/>
      <c r="AM15" s="8"/>
      <c r="AN15" s="29"/>
      <c r="AO15" s="8">
        <v>5900</v>
      </c>
      <c r="AP15" s="8" t="s">
        <v>97</v>
      </c>
      <c r="AQ15" s="8">
        <v>3</v>
      </c>
      <c r="AR15" s="8"/>
      <c r="AS15" s="8">
        <v>444</v>
      </c>
      <c r="AT15" s="8">
        <v>3</v>
      </c>
      <c r="AU15" s="8" t="s">
        <v>79</v>
      </c>
      <c r="AV15" s="8" t="s">
        <v>79</v>
      </c>
      <c r="AW15" s="8"/>
      <c r="AX15" s="32"/>
      <c r="AY15" s="8"/>
    </row>
    <row r="16" spans="1:51" s="37" customFormat="1" ht="13.5" customHeight="1">
      <c r="A16" s="8">
        <v>13</v>
      </c>
      <c r="B16" s="8" t="str">
        <f t="shared" si="0"/>
        <v>沧源</v>
      </c>
      <c r="C16" s="8" t="s">
        <v>138</v>
      </c>
      <c r="D16" s="8" t="str">
        <f t="shared" si="1"/>
        <v>沧源县勐省下班考拉远</v>
      </c>
      <c r="E16" s="8">
        <v>99.411558760000005</v>
      </c>
      <c r="F16" s="8">
        <v>23.358711670000002</v>
      </c>
      <c r="G16" s="8" t="s">
        <v>60</v>
      </c>
      <c r="H16" s="9" t="s">
        <v>61</v>
      </c>
      <c r="I16" s="8" t="s">
        <v>138</v>
      </c>
      <c r="J16" s="14">
        <v>99.411558760000005</v>
      </c>
      <c r="K16" s="14">
        <v>23.358711670000002</v>
      </c>
      <c r="L16" s="15">
        <f t="shared" si="2"/>
        <v>0</v>
      </c>
      <c r="M16" s="8" t="s">
        <v>62</v>
      </c>
      <c r="N16" s="8" t="s">
        <v>139</v>
      </c>
      <c r="O16" s="8">
        <v>99.419610000000006</v>
      </c>
      <c r="P16" s="8">
        <v>23.363610000000001</v>
      </c>
      <c r="Q16" s="17">
        <f t="shared" si="3"/>
        <v>1047.7620276933264</v>
      </c>
      <c r="R16" s="8" t="s">
        <v>66</v>
      </c>
      <c r="S16" s="8" t="s">
        <v>67</v>
      </c>
      <c r="T16" s="8" t="s">
        <v>140</v>
      </c>
      <c r="U16" s="8" t="s">
        <v>83</v>
      </c>
      <c r="V16" s="8" t="s">
        <v>83</v>
      </c>
      <c r="W16" s="8" t="s">
        <v>71</v>
      </c>
      <c r="X16" s="8" t="s">
        <v>72</v>
      </c>
      <c r="Y16" s="8" t="s">
        <v>141</v>
      </c>
      <c r="Z16" s="8">
        <v>70</v>
      </c>
      <c r="AA16" s="8">
        <v>3</v>
      </c>
      <c r="AB16" s="8"/>
      <c r="AC16" s="8"/>
      <c r="AD16" s="8" t="s">
        <v>74</v>
      </c>
      <c r="AE16" s="8" t="s">
        <v>95</v>
      </c>
      <c r="AF16" s="8" t="s">
        <v>96</v>
      </c>
      <c r="AG16" s="8">
        <v>2</v>
      </c>
      <c r="AH16" s="8"/>
      <c r="AI16" s="8"/>
      <c r="AJ16" s="8"/>
      <c r="AK16" s="8"/>
      <c r="AL16" s="8"/>
      <c r="AM16" s="8"/>
      <c r="AN16" s="29"/>
      <c r="AO16" s="8">
        <v>5900</v>
      </c>
      <c r="AP16" s="8" t="s">
        <v>77</v>
      </c>
      <c r="AQ16" s="8">
        <v>2</v>
      </c>
      <c r="AR16" s="8"/>
      <c r="AS16" s="8" t="s">
        <v>78</v>
      </c>
      <c r="AT16" s="8">
        <v>3</v>
      </c>
      <c r="AU16" s="8" t="s">
        <v>79</v>
      </c>
      <c r="AV16" s="8" t="s">
        <v>79</v>
      </c>
      <c r="AW16" s="8"/>
      <c r="AX16" s="32"/>
      <c r="AY16" s="8"/>
    </row>
    <row r="17" spans="1:51" s="37" customFormat="1" ht="13.5" customHeight="1">
      <c r="A17" s="8">
        <v>14</v>
      </c>
      <c r="B17" s="8" t="str">
        <f t="shared" si="0"/>
        <v>沧源</v>
      </c>
      <c r="C17" s="8" t="s">
        <v>142</v>
      </c>
      <c r="D17" s="8" t="str">
        <f t="shared" si="1"/>
        <v>沧源县勐省和平村拉远</v>
      </c>
      <c r="E17" s="8">
        <v>99.463046000000006</v>
      </c>
      <c r="F17" s="8">
        <v>23.337772999999999</v>
      </c>
      <c r="G17" s="8" t="s">
        <v>60</v>
      </c>
      <c r="H17" s="9" t="s">
        <v>61</v>
      </c>
      <c r="I17" s="8" t="s">
        <v>142</v>
      </c>
      <c r="J17" s="14">
        <v>99.463046000000006</v>
      </c>
      <c r="K17" s="14">
        <v>23.337772999999999</v>
      </c>
      <c r="L17" s="15">
        <f t="shared" si="2"/>
        <v>0</v>
      </c>
      <c r="M17" s="8" t="s">
        <v>62</v>
      </c>
      <c r="N17" s="8" t="s">
        <v>139</v>
      </c>
      <c r="O17" s="8">
        <v>99.459727000000001</v>
      </c>
      <c r="P17" s="8">
        <v>23.325855000000001</v>
      </c>
      <c r="Q17" s="17">
        <f t="shared" si="3"/>
        <v>1375.4342350581883</v>
      </c>
      <c r="R17" s="8" t="s">
        <v>66</v>
      </c>
      <c r="S17" s="8" t="s">
        <v>101</v>
      </c>
      <c r="T17" s="8" t="s">
        <v>140</v>
      </c>
      <c r="U17" s="8" t="s">
        <v>83</v>
      </c>
      <c r="V17" s="8" t="s">
        <v>83</v>
      </c>
      <c r="W17" s="8" t="s">
        <v>131</v>
      </c>
      <c r="X17" s="8" t="s">
        <v>72</v>
      </c>
      <c r="Y17" s="8" t="s">
        <v>143</v>
      </c>
      <c r="Z17" s="8">
        <v>20</v>
      </c>
      <c r="AA17" s="8">
        <v>2</v>
      </c>
      <c r="AB17" s="8">
        <v>2</v>
      </c>
      <c r="AC17" s="8">
        <v>2</v>
      </c>
      <c r="AD17" s="8" t="s">
        <v>74</v>
      </c>
      <c r="AE17" s="8" t="s">
        <v>124</v>
      </c>
      <c r="AF17" s="8" t="s">
        <v>125</v>
      </c>
      <c r="AG17" s="8">
        <v>1</v>
      </c>
      <c r="AH17" s="8"/>
      <c r="AI17" s="8"/>
      <c r="AJ17" s="8"/>
      <c r="AK17" s="8"/>
      <c r="AL17" s="8"/>
      <c r="AM17" s="8"/>
      <c r="AN17" s="29"/>
      <c r="AO17" s="8">
        <v>5900</v>
      </c>
      <c r="AP17" s="8" t="s">
        <v>77</v>
      </c>
      <c r="AQ17" s="8">
        <v>1</v>
      </c>
      <c r="AR17" s="8"/>
      <c r="AS17" s="8" t="s">
        <v>78</v>
      </c>
      <c r="AT17" s="8">
        <v>2</v>
      </c>
      <c r="AU17" s="8" t="s">
        <v>79</v>
      </c>
      <c r="AV17" s="8" t="s">
        <v>98</v>
      </c>
      <c r="AW17" s="8"/>
      <c r="AX17" s="32"/>
      <c r="AY17" s="8"/>
    </row>
    <row r="18" spans="1:51" s="37" customFormat="1" ht="13.5" customHeight="1">
      <c r="A18" s="8">
        <v>15</v>
      </c>
      <c r="B18" s="8" t="str">
        <f t="shared" si="0"/>
        <v>沧源</v>
      </c>
      <c r="C18" s="8" t="s">
        <v>144</v>
      </c>
      <c r="D18" s="8" t="str">
        <f t="shared" si="1"/>
        <v>沧源县勐省耿沧路石佛洞段(道路)</v>
      </c>
      <c r="E18" s="8">
        <v>99.451310000000007</v>
      </c>
      <c r="F18" s="8">
        <v>23.362880000000001</v>
      </c>
      <c r="G18" s="8" t="s">
        <v>60</v>
      </c>
      <c r="H18" s="9" t="s">
        <v>61</v>
      </c>
      <c r="I18" s="8" t="s">
        <v>144</v>
      </c>
      <c r="J18" s="14">
        <v>99.451310000000007</v>
      </c>
      <c r="K18" s="14">
        <v>23.362880000000001</v>
      </c>
      <c r="L18" s="15">
        <f t="shared" si="2"/>
        <v>0</v>
      </c>
      <c r="M18" s="8" t="s">
        <v>62</v>
      </c>
      <c r="N18" s="8" t="s">
        <v>145</v>
      </c>
      <c r="O18" s="8">
        <v>99.459727000000001</v>
      </c>
      <c r="P18" s="8">
        <v>23.325855000000001</v>
      </c>
      <c r="Q18" s="17">
        <f t="shared" si="3"/>
        <v>4221.3729475656955</v>
      </c>
      <c r="R18" s="8" t="s">
        <v>66</v>
      </c>
      <c r="S18" s="8" t="s">
        <v>116</v>
      </c>
      <c r="T18" s="8" t="s">
        <v>146</v>
      </c>
      <c r="U18" s="8" t="s">
        <v>83</v>
      </c>
      <c r="V18" s="8" t="s">
        <v>83</v>
      </c>
      <c r="W18" s="8" t="s">
        <v>136</v>
      </c>
      <c r="X18" s="8" t="s">
        <v>92</v>
      </c>
      <c r="Y18" s="8" t="s">
        <v>137</v>
      </c>
      <c r="Z18" s="8">
        <v>105</v>
      </c>
      <c r="AA18" s="8"/>
      <c r="AB18" s="8"/>
      <c r="AC18" s="8"/>
      <c r="AD18" s="8" t="s">
        <v>94</v>
      </c>
      <c r="AE18" s="8" t="s">
        <v>75</v>
      </c>
      <c r="AF18" s="8" t="s">
        <v>76</v>
      </c>
      <c r="AG18" s="8">
        <v>3</v>
      </c>
      <c r="AH18" s="8"/>
      <c r="AI18" s="8"/>
      <c r="AJ18" s="8"/>
      <c r="AK18" s="8"/>
      <c r="AL18" s="8"/>
      <c r="AM18" s="8"/>
      <c r="AN18" s="29"/>
      <c r="AO18" s="8">
        <v>5900</v>
      </c>
      <c r="AP18" s="8" t="s">
        <v>97</v>
      </c>
      <c r="AQ18" s="8">
        <v>3</v>
      </c>
      <c r="AR18" s="8"/>
      <c r="AS18" s="8">
        <v>444</v>
      </c>
      <c r="AT18" s="8">
        <v>3</v>
      </c>
      <c r="AU18" s="8" t="s">
        <v>79</v>
      </c>
      <c r="AV18" s="8" t="s">
        <v>79</v>
      </c>
      <c r="AW18" s="8"/>
      <c r="AX18" s="32"/>
      <c r="AY18" s="8"/>
    </row>
    <row r="19" spans="1:51" s="37" customFormat="1" ht="13.5" customHeight="1">
      <c r="A19" s="8">
        <v>16</v>
      </c>
      <c r="B19" s="8" t="str">
        <f t="shared" si="0"/>
        <v>沧源</v>
      </c>
      <c r="C19" s="8" t="s">
        <v>147</v>
      </c>
      <c r="D19" s="8" t="str">
        <f t="shared" si="1"/>
        <v>沧源县芒卡镇南景村联合组拉远</v>
      </c>
      <c r="E19" s="8">
        <v>99.038103000000007</v>
      </c>
      <c r="F19" s="8">
        <v>23.402567000000001</v>
      </c>
      <c r="G19" s="8" t="s">
        <v>60</v>
      </c>
      <c r="H19" s="9" t="s">
        <v>61</v>
      </c>
      <c r="I19" s="8" t="s">
        <v>147</v>
      </c>
      <c r="J19" s="14">
        <v>99.037660000000002</v>
      </c>
      <c r="K19" s="14">
        <v>23.399775999999999</v>
      </c>
      <c r="L19" s="15">
        <f t="shared" si="2"/>
        <v>314.18073501618738</v>
      </c>
      <c r="M19" s="8" t="s">
        <v>62</v>
      </c>
      <c r="N19" s="8" t="s">
        <v>148</v>
      </c>
      <c r="O19" s="8">
        <v>99.046279999999996</v>
      </c>
      <c r="P19" s="8">
        <v>23.43093</v>
      </c>
      <c r="Q19" s="17">
        <f t="shared" si="3"/>
        <v>3593.7610667328968</v>
      </c>
      <c r="R19" s="8" t="s">
        <v>66</v>
      </c>
      <c r="S19" s="8" t="s">
        <v>67</v>
      </c>
      <c r="T19" s="18" t="s">
        <v>149</v>
      </c>
      <c r="U19" s="8" t="s">
        <v>83</v>
      </c>
      <c r="V19" s="8" t="s">
        <v>83</v>
      </c>
      <c r="W19" s="8" t="s">
        <v>91</v>
      </c>
      <c r="X19" s="8" t="s">
        <v>72</v>
      </c>
      <c r="Y19" s="8" t="s">
        <v>150</v>
      </c>
      <c r="Z19" s="8">
        <v>120</v>
      </c>
      <c r="AA19" s="8"/>
      <c r="AB19" s="8"/>
      <c r="AC19" s="8"/>
      <c r="AD19" s="8" t="s">
        <v>74</v>
      </c>
      <c r="AE19" s="8" t="s">
        <v>75</v>
      </c>
      <c r="AF19" s="8" t="s">
        <v>76</v>
      </c>
      <c r="AG19" s="8">
        <v>3</v>
      </c>
      <c r="AH19" s="8"/>
      <c r="AI19" s="8"/>
      <c r="AJ19" s="8"/>
      <c r="AK19" s="8"/>
      <c r="AL19" s="8"/>
      <c r="AM19" s="8"/>
      <c r="AN19" s="29"/>
      <c r="AO19" s="8">
        <v>5900</v>
      </c>
      <c r="AP19" s="8" t="s">
        <v>77</v>
      </c>
      <c r="AQ19" s="8">
        <v>3</v>
      </c>
      <c r="AR19" s="8"/>
      <c r="AS19" s="8" t="s">
        <v>78</v>
      </c>
      <c r="AT19" s="8">
        <v>3</v>
      </c>
      <c r="AU19" s="8" t="s">
        <v>79</v>
      </c>
      <c r="AV19" s="8" t="s">
        <v>79</v>
      </c>
      <c r="AW19" s="8"/>
      <c r="AX19" s="32"/>
      <c r="AY19" s="8"/>
    </row>
    <row r="20" spans="1:51" s="37" customFormat="1" ht="13.5" customHeight="1">
      <c r="A20" s="8">
        <v>17</v>
      </c>
      <c r="B20" s="8" t="str">
        <f t="shared" si="0"/>
        <v>沧源</v>
      </c>
      <c r="C20" s="8" t="s">
        <v>151</v>
      </c>
      <c r="D20" s="8" t="str">
        <f t="shared" si="1"/>
        <v>沧源县南腊村芒卡镇那底中寨</v>
      </c>
      <c r="E20" s="8">
        <v>99.019180000000006</v>
      </c>
      <c r="F20" s="8">
        <v>23.36974</v>
      </c>
      <c r="G20" s="8" t="s">
        <v>60</v>
      </c>
      <c r="H20" s="9" t="s">
        <v>61</v>
      </c>
      <c r="I20" s="8" t="s">
        <v>151</v>
      </c>
      <c r="J20" s="14">
        <v>99.019180000000006</v>
      </c>
      <c r="K20" s="14">
        <v>23.36974</v>
      </c>
      <c r="L20" s="15">
        <f t="shared" si="2"/>
        <v>0</v>
      </c>
      <c r="M20" s="8" t="s">
        <v>62</v>
      </c>
      <c r="N20" s="8" t="s">
        <v>152</v>
      </c>
      <c r="O20" s="8">
        <v>98.984550999999996</v>
      </c>
      <c r="P20" s="8">
        <v>23.366824999999999</v>
      </c>
      <c r="Q20" s="17">
        <f t="shared" si="3"/>
        <v>3863.5809463435298</v>
      </c>
      <c r="R20" s="8" t="s">
        <v>66</v>
      </c>
      <c r="S20" s="8" t="s">
        <v>116</v>
      </c>
      <c r="T20" s="18" t="s">
        <v>153</v>
      </c>
      <c r="U20" s="8" t="s">
        <v>83</v>
      </c>
      <c r="V20" s="8" t="s">
        <v>83</v>
      </c>
      <c r="W20" s="8" t="s">
        <v>136</v>
      </c>
      <c r="X20" s="8" t="s">
        <v>92</v>
      </c>
      <c r="Y20" s="8" t="s">
        <v>154</v>
      </c>
      <c r="Z20" s="8">
        <v>70</v>
      </c>
      <c r="AA20" s="8">
        <v>9</v>
      </c>
      <c r="AB20" s="8"/>
      <c r="AC20" s="8"/>
      <c r="AD20" s="8" t="s">
        <v>94</v>
      </c>
      <c r="AE20" s="8" t="s">
        <v>95</v>
      </c>
      <c r="AF20" s="8" t="s">
        <v>96</v>
      </c>
      <c r="AG20" s="8">
        <v>2</v>
      </c>
      <c r="AH20" s="8"/>
      <c r="AI20" s="8"/>
      <c r="AJ20" s="8"/>
      <c r="AK20" s="8"/>
      <c r="AL20" s="8"/>
      <c r="AM20" s="8"/>
      <c r="AN20" s="29"/>
      <c r="AO20" s="8">
        <v>5900</v>
      </c>
      <c r="AP20" s="8" t="s">
        <v>97</v>
      </c>
      <c r="AQ20" s="8">
        <v>2</v>
      </c>
      <c r="AR20" s="8"/>
      <c r="AS20" s="8">
        <v>4448</v>
      </c>
      <c r="AT20" s="8">
        <v>3</v>
      </c>
      <c r="AU20" s="8" t="s">
        <v>119</v>
      </c>
      <c r="AV20" s="8" t="s">
        <v>79</v>
      </c>
      <c r="AW20" s="8"/>
      <c r="AX20" s="32"/>
      <c r="AY20" s="8"/>
    </row>
    <row r="21" spans="1:51" s="37" customFormat="1" ht="13.5" customHeight="1">
      <c r="A21" s="8">
        <v>18</v>
      </c>
      <c r="B21" s="8" t="str">
        <f t="shared" si="0"/>
        <v>沧源</v>
      </c>
      <c r="C21" s="8" t="s">
        <v>155</v>
      </c>
      <c r="D21" s="8" t="str">
        <f t="shared" si="1"/>
        <v>沧源县糯良德龙机场</v>
      </c>
      <c r="E21" s="8">
        <v>99.36318</v>
      </c>
      <c r="F21" s="8">
        <v>23.279869999999999</v>
      </c>
      <c r="G21" s="8" t="s">
        <v>60</v>
      </c>
      <c r="H21" s="9" t="s">
        <v>61</v>
      </c>
      <c r="I21" s="8" t="s">
        <v>155</v>
      </c>
      <c r="J21" s="14">
        <v>99.36318</v>
      </c>
      <c r="K21" s="14">
        <v>23.279869999999999</v>
      </c>
      <c r="L21" s="15">
        <f t="shared" si="2"/>
        <v>0</v>
      </c>
      <c r="M21" s="8" t="s">
        <v>62</v>
      </c>
      <c r="N21" s="8" t="s">
        <v>156</v>
      </c>
      <c r="O21" s="8">
        <v>99.364405000000005</v>
      </c>
      <c r="P21" s="8">
        <v>23.245771999999999</v>
      </c>
      <c r="Q21" s="17">
        <f t="shared" si="3"/>
        <v>3793.3751124755945</v>
      </c>
      <c r="R21" s="8" t="s">
        <v>66</v>
      </c>
      <c r="S21" s="8" t="s">
        <v>67</v>
      </c>
      <c r="T21" s="18" t="s">
        <v>157</v>
      </c>
      <c r="U21" s="8" t="s">
        <v>83</v>
      </c>
      <c r="V21" s="8" t="s">
        <v>83</v>
      </c>
      <c r="W21" s="8" t="s">
        <v>158</v>
      </c>
      <c r="X21" s="8" t="s">
        <v>72</v>
      </c>
      <c r="Y21" s="8" t="s">
        <v>159</v>
      </c>
      <c r="Z21" s="8">
        <v>40</v>
      </c>
      <c r="AA21" s="8">
        <v>1</v>
      </c>
      <c r="AB21" s="8">
        <v>1</v>
      </c>
      <c r="AC21" s="8">
        <v>1</v>
      </c>
      <c r="AD21" s="8" t="s">
        <v>74</v>
      </c>
      <c r="AE21" s="8" t="s">
        <v>95</v>
      </c>
      <c r="AF21" s="8" t="s">
        <v>96</v>
      </c>
      <c r="AG21" s="8">
        <v>2</v>
      </c>
      <c r="AH21" s="8"/>
      <c r="AI21" s="8"/>
      <c r="AJ21" s="8"/>
      <c r="AK21" s="8"/>
      <c r="AL21" s="8"/>
      <c r="AM21" s="8"/>
      <c r="AN21" s="29"/>
      <c r="AO21" s="8">
        <v>5900</v>
      </c>
      <c r="AP21" s="8" t="s">
        <v>77</v>
      </c>
      <c r="AQ21" s="8">
        <v>2</v>
      </c>
      <c r="AR21" s="8"/>
      <c r="AS21" s="8" t="s">
        <v>78</v>
      </c>
      <c r="AT21" s="8">
        <v>3</v>
      </c>
      <c r="AU21" s="8" t="s">
        <v>79</v>
      </c>
      <c r="AV21" s="8" t="s">
        <v>79</v>
      </c>
      <c r="AW21" s="8"/>
      <c r="AX21" s="32"/>
      <c r="AY21" s="8"/>
    </row>
    <row r="22" spans="1:51" s="37" customFormat="1" ht="13.5" customHeight="1">
      <c r="A22" s="8">
        <v>19</v>
      </c>
      <c r="B22" s="8" t="str">
        <f t="shared" si="0"/>
        <v>沧源</v>
      </c>
      <c r="C22" s="8" t="s">
        <v>160</v>
      </c>
      <c r="D22" s="8" t="str">
        <f t="shared" si="1"/>
        <v>沧源县糯良翁不老村旁二级路补点2</v>
      </c>
      <c r="E22" s="8">
        <v>99.389486000000005</v>
      </c>
      <c r="F22" s="8">
        <v>23.2549001</v>
      </c>
      <c r="G22" s="8" t="s">
        <v>60</v>
      </c>
      <c r="H22" s="9" t="s">
        <v>61</v>
      </c>
      <c r="I22" s="8" t="s">
        <v>160</v>
      </c>
      <c r="J22" s="14">
        <v>99.389486000000005</v>
      </c>
      <c r="K22" s="14">
        <v>23.2549001</v>
      </c>
      <c r="L22" s="15">
        <f t="shared" si="2"/>
        <v>0</v>
      </c>
      <c r="M22" s="8" t="s">
        <v>62</v>
      </c>
      <c r="N22" s="8" t="s">
        <v>161</v>
      </c>
      <c r="O22" s="8">
        <v>99.387693999999996</v>
      </c>
      <c r="P22" s="8">
        <v>23.258552000000002</v>
      </c>
      <c r="Q22" s="17">
        <f t="shared" si="3"/>
        <v>452.25647599028918</v>
      </c>
      <c r="R22" s="8" t="s">
        <v>89</v>
      </c>
      <c r="S22" s="8" t="s">
        <v>67</v>
      </c>
      <c r="T22" s="8"/>
      <c r="U22" s="8" t="s">
        <v>69</v>
      </c>
      <c r="V22" s="8" t="s">
        <v>70</v>
      </c>
      <c r="W22" s="8" t="s">
        <v>131</v>
      </c>
      <c r="X22" s="8" t="s">
        <v>72</v>
      </c>
      <c r="Y22" s="8" t="s">
        <v>162</v>
      </c>
      <c r="Z22" s="8">
        <v>40</v>
      </c>
      <c r="AA22" s="8">
        <v>3</v>
      </c>
      <c r="AB22" s="8">
        <v>2</v>
      </c>
      <c r="AC22" s="8">
        <v>2</v>
      </c>
      <c r="AD22" s="8" t="s">
        <v>74</v>
      </c>
      <c r="AE22" s="8" t="s">
        <v>95</v>
      </c>
      <c r="AF22" s="8" t="s">
        <v>96</v>
      </c>
      <c r="AG22" s="8">
        <v>2</v>
      </c>
      <c r="AH22" s="8"/>
      <c r="AI22" s="8"/>
      <c r="AJ22" s="8"/>
      <c r="AK22" s="8"/>
      <c r="AL22" s="8"/>
      <c r="AM22" s="8"/>
      <c r="AN22" s="29"/>
      <c r="AO22" s="8">
        <v>5900</v>
      </c>
      <c r="AP22" s="8" t="s">
        <v>77</v>
      </c>
      <c r="AQ22" s="8">
        <v>2</v>
      </c>
      <c r="AR22" s="8"/>
      <c r="AS22" s="8" t="s">
        <v>78</v>
      </c>
      <c r="AT22" s="8">
        <v>3</v>
      </c>
      <c r="AU22" s="8" t="s">
        <v>79</v>
      </c>
      <c r="AV22" s="8" t="s">
        <v>98</v>
      </c>
      <c r="AW22" s="8"/>
      <c r="AX22" s="32"/>
      <c r="AY22" s="8"/>
    </row>
    <row r="23" spans="1:51" s="37" customFormat="1" ht="13.5" customHeight="1">
      <c r="A23" s="8">
        <v>20</v>
      </c>
      <c r="B23" s="8" t="str">
        <f t="shared" si="0"/>
        <v>沧源</v>
      </c>
      <c r="C23" s="8" t="s">
        <v>163</v>
      </c>
      <c r="D23" s="8" t="str">
        <f t="shared" si="1"/>
        <v>沧源县永和口岸拉远</v>
      </c>
      <c r="E23" s="8">
        <v>99.233757999999995</v>
      </c>
      <c r="F23" s="8">
        <v>23.094579</v>
      </c>
      <c r="G23" s="8" t="s">
        <v>60</v>
      </c>
      <c r="H23" s="9" t="s">
        <v>61</v>
      </c>
      <c r="I23" s="8" t="s">
        <v>163</v>
      </c>
      <c r="J23" s="14">
        <v>99.233757999999995</v>
      </c>
      <c r="K23" s="14">
        <v>23.094579</v>
      </c>
      <c r="L23" s="15">
        <f t="shared" si="2"/>
        <v>0</v>
      </c>
      <c r="M23" s="8" t="s">
        <v>62</v>
      </c>
      <c r="N23" s="8" t="s">
        <v>164</v>
      </c>
      <c r="O23" s="8">
        <v>99.238510000000005</v>
      </c>
      <c r="P23" s="8">
        <v>23.09911</v>
      </c>
      <c r="Q23" s="17">
        <f t="shared" si="3"/>
        <v>729.98374297727594</v>
      </c>
      <c r="R23" s="8" t="s">
        <v>66</v>
      </c>
      <c r="S23" s="8" t="s">
        <v>107</v>
      </c>
      <c r="T23" s="18" t="s">
        <v>165</v>
      </c>
      <c r="U23" s="8" t="s">
        <v>83</v>
      </c>
      <c r="V23" s="8" t="s">
        <v>83</v>
      </c>
      <c r="W23" s="8"/>
      <c r="X23" s="8" t="s">
        <v>92</v>
      </c>
      <c r="Y23" s="8" t="s">
        <v>166</v>
      </c>
      <c r="Z23" s="8">
        <v>90</v>
      </c>
      <c r="AA23" s="8"/>
      <c r="AB23" s="8"/>
      <c r="AC23" s="8"/>
      <c r="AD23" s="8" t="s">
        <v>94</v>
      </c>
      <c r="AE23" s="8" t="s">
        <v>75</v>
      </c>
      <c r="AF23" s="8" t="s">
        <v>76</v>
      </c>
      <c r="AG23" s="8">
        <v>3</v>
      </c>
      <c r="AH23" s="8"/>
      <c r="AI23" s="8"/>
      <c r="AJ23" s="8"/>
      <c r="AK23" s="8"/>
      <c r="AL23" s="8"/>
      <c r="AM23" s="8"/>
      <c r="AN23" s="29"/>
      <c r="AO23" s="8">
        <v>5900</v>
      </c>
      <c r="AP23" s="8" t="s">
        <v>97</v>
      </c>
      <c r="AQ23" s="8">
        <v>3</v>
      </c>
      <c r="AR23" s="8"/>
      <c r="AS23" s="8">
        <v>4448</v>
      </c>
      <c r="AT23" s="8">
        <v>3</v>
      </c>
      <c r="AU23" s="8" t="s">
        <v>79</v>
      </c>
      <c r="AV23" s="8" t="s">
        <v>98</v>
      </c>
      <c r="AW23" s="8"/>
      <c r="AX23" s="32"/>
      <c r="AY23" s="8"/>
    </row>
    <row r="24" spans="1:51" s="37" customFormat="1" ht="13.5" customHeight="1">
      <c r="A24" s="8">
        <v>21</v>
      </c>
      <c r="B24" s="8" t="str">
        <f t="shared" si="0"/>
        <v>沧源</v>
      </c>
      <c r="C24" s="8" t="s">
        <v>167</v>
      </c>
      <c r="D24" s="8" t="str">
        <f t="shared" si="1"/>
        <v>沧源县勐董镇芒摆村2号</v>
      </c>
      <c r="E24" s="8">
        <v>99.301540000000003</v>
      </c>
      <c r="F24" s="8">
        <v>23.105405999999999</v>
      </c>
      <c r="G24" s="8" t="s">
        <v>60</v>
      </c>
      <c r="H24" s="9" t="s">
        <v>61</v>
      </c>
      <c r="I24" s="8" t="s">
        <v>167</v>
      </c>
      <c r="J24" s="14">
        <v>99.301540000000003</v>
      </c>
      <c r="K24" s="14">
        <v>23.105405999999999</v>
      </c>
      <c r="L24" s="15">
        <f t="shared" si="2"/>
        <v>0</v>
      </c>
      <c r="M24" s="8" t="s">
        <v>62</v>
      </c>
      <c r="N24" s="8" t="s">
        <v>164</v>
      </c>
      <c r="O24" s="8">
        <v>99.238510000000005</v>
      </c>
      <c r="P24" s="8">
        <v>23.09911</v>
      </c>
      <c r="Q24" s="17">
        <f t="shared" si="3"/>
        <v>7042.38915762752</v>
      </c>
      <c r="R24" s="8" t="s">
        <v>66</v>
      </c>
      <c r="S24" s="8" t="s">
        <v>111</v>
      </c>
      <c r="T24" s="18" t="s">
        <v>165</v>
      </c>
      <c r="U24" s="8" t="s">
        <v>83</v>
      </c>
      <c r="V24" s="8" t="s">
        <v>83</v>
      </c>
      <c r="W24" s="8" t="s">
        <v>112</v>
      </c>
      <c r="X24" s="8" t="s">
        <v>72</v>
      </c>
      <c r="Y24" s="8" t="s">
        <v>168</v>
      </c>
      <c r="Z24" s="8">
        <v>70</v>
      </c>
      <c r="AA24" s="8"/>
      <c r="AB24" s="8"/>
      <c r="AC24" s="8"/>
      <c r="AD24" s="8" t="s">
        <v>74</v>
      </c>
      <c r="AE24" s="8" t="s">
        <v>95</v>
      </c>
      <c r="AF24" s="8" t="s">
        <v>96</v>
      </c>
      <c r="AG24" s="8">
        <v>2</v>
      </c>
      <c r="AH24" s="8"/>
      <c r="AI24" s="8"/>
      <c r="AJ24" s="8"/>
      <c r="AK24" s="8"/>
      <c r="AL24" s="8"/>
      <c r="AM24" s="8"/>
      <c r="AN24" s="29"/>
      <c r="AO24" s="8">
        <v>5900</v>
      </c>
      <c r="AP24" s="8" t="s">
        <v>77</v>
      </c>
      <c r="AQ24" s="8">
        <v>2</v>
      </c>
      <c r="AR24" s="8"/>
      <c r="AS24" s="8" t="s">
        <v>78</v>
      </c>
      <c r="AT24" s="8">
        <v>3</v>
      </c>
      <c r="AU24" s="8" t="s">
        <v>79</v>
      </c>
      <c r="AV24" s="8" t="s">
        <v>79</v>
      </c>
      <c r="AW24" s="8"/>
      <c r="AX24" s="32"/>
      <c r="AY24" s="8"/>
    </row>
    <row r="25" spans="1:51" s="37" customFormat="1" ht="13.5" customHeight="1">
      <c r="A25" s="8">
        <v>22</v>
      </c>
      <c r="B25" s="8" t="str">
        <f t="shared" si="0"/>
        <v>沧源</v>
      </c>
      <c r="C25" s="43" t="s">
        <v>626</v>
      </c>
      <c r="D25" s="8" t="str">
        <f t="shared" si="1"/>
        <v>沧源县单甲国有林场219国道上方</v>
      </c>
      <c r="E25" s="8">
        <v>99.382020999999995</v>
      </c>
      <c r="F25" s="8">
        <v>23.215107</v>
      </c>
      <c r="G25" s="8" t="s">
        <v>60</v>
      </c>
      <c r="H25" s="9" t="s">
        <v>61</v>
      </c>
      <c r="I25" s="8" t="s">
        <v>169</v>
      </c>
      <c r="J25" s="14">
        <v>99.382020999999995</v>
      </c>
      <c r="K25" s="14">
        <v>23.215107</v>
      </c>
      <c r="L25" s="15">
        <f t="shared" si="2"/>
        <v>0</v>
      </c>
      <c r="M25" s="8" t="s">
        <v>81</v>
      </c>
      <c r="N25" s="8" t="s">
        <v>170</v>
      </c>
      <c r="O25" s="14">
        <v>99.382020999999995</v>
      </c>
      <c r="P25" s="14">
        <v>23.215107</v>
      </c>
      <c r="Q25" s="17">
        <f t="shared" si="3"/>
        <v>0</v>
      </c>
      <c r="R25" s="8" t="s">
        <v>66</v>
      </c>
      <c r="S25" s="8" t="s">
        <v>83</v>
      </c>
      <c r="T25" s="8"/>
      <c r="U25" s="8" t="s">
        <v>83</v>
      </c>
      <c r="V25" s="8" t="s">
        <v>83</v>
      </c>
      <c r="W25" s="8" t="s">
        <v>83</v>
      </c>
      <c r="X25" s="8" t="s">
        <v>83</v>
      </c>
      <c r="Y25" s="8" t="s">
        <v>84</v>
      </c>
      <c r="Z25" s="8">
        <v>0</v>
      </c>
      <c r="AA25" s="8"/>
      <c r="AB25" s="8"/>
      <c r="AC25" s="8"/>
      <c r="AD25" s="8" t="s">
        <v>74</v>
      </c>
      <c r="AE25" s="8" t="s">
        <v>75</v>
      </c>
      <c r="AF25" s="8" t="s">
        <v>76</v>
      </c>
      <c r="AG25" s="8">
        <v>0</v>
      </c>
      <c r="AH25" s="8"/>
      <c r="AI25" s="8"/>
      <c r="AJ25" s="8"/>
      <c r="AK25" s="8"/>
      <c r="AL25" s="8"/>
      <c r="AM25" s="8"/>
      <c r="AN25" s="29"/>
      <c r="AO25" s="8">
        <v>5900</v>
      </c>
      <c r="AP25" s="8" t="s">
        <v>77</v>
      </c>
      <c r="AQ25" s="8">
        <v>0</v>
      </c>
      <c r="AR25" s="8"/>
      <c r="AS25" s="8"/>
      <c r="AT25" s="8">
        <v>0</v>
      </c>
      <c r="AU25" s="8" t="s">
        <v>79</v>
      </c>
      <c r="AV25" s="8" t="s">
        <v>79</v>
      </c>
      <c r="AW25" s="8"/>
      <c r="AX25" s="32"/>
      <c r="AY25" s="8"/>
    </row>
    <row r="26" spans="1:51" s="37" customFormat="1" ht="13.5" customHeight="1">
      <c r="A26" s="8">
        <v>23</v>
      </c>
      <c r="B26" s="8" t="str">
        <f t="shared" si="0"/>
        <v>沧源</v>
      </c>
      <c r="C26" s="8" t="s">
        <v>171</v>
      </c>
      <c r="D26" s="8" t="str">
        <f t="shared" si="1"/>
        <v>沧源县岩帅建设东热门水库</v>
      </c>
      <c r="E26" s="8">
        <v>99.516279999999995</v>
      </c>
      <c r="F26" s="8">
        <v>23.194970000000001</v>
      </c>
      <c r="G26" s="8" t="s">
        <v>60</v>
      </c>
      <c r="H26" s="9" t="s">
        <v>61</v>
      </c>
      <c r="I26" s="8" t="s">
        <v>171</v>
      </c>
      <c r="J26" s="14">
        <v>99.516279999999995</v>
      </c>
      <c r="K26" s="14">
        <v>23.194970000000001</v>
      </c>
      <c r="L26" s="15">
        <f t="shared" si="2"/>
        <v>0</v>
      </c>
      <c r="M26" s="8" t="s">
        <v>81</v>
      </c>
      <c r="N26" s="8" t="s">
        <v>172</v>
      </c>
      <c r="O26" s="8">
        <v>99.516279999999995</v>
      </c>
      <c r="P26" s="8">
        <v>23.194970000000001</v>
      </c>
      <c r="Q26" s="17">
        <f t="shared" si="3"/>
        <v>0</v>
      </c>
      <c r="R26" s="8" t="s">
        <v>66</v>
      </c>
      <c r="S26" s="8" t="s">
        <v>83</v>
      </c>
      <c r="T26" s="8"/>
      <c r="U26" s="8" t="s">
        <v>83</v>
      </c>
      <c r="V26" s="8" t="s">
        <v>83</v>
      </c>
      <c r="W26" s="8" t="s">
        <v>83</v>
      </c>
      <c r="X26" s="8" t="s">
        <v>83</v>
      </c>
      <c r="Y26" s="8" t="s">
        <v>84</v>
      </c>
      <c r="Z26" s="8">
        <v>0</v>
      </c>
      <c r="AA26" s="8"/>
      <c r="AB26" s="8"/>
      <c r="AC26" s="8"/>
      <c r="AD26" s="8" t="s">
        <v>74</v>
      </c>
      <c r="AE26" s="8" t="s">
        <v>75</v>
      </c>
      <c r="AF26" s="8" t="s">
        <v>76</v>
      </c>
      <c r="AG26" s="8">
        <v>0</v>
      </c>
      <c r="AH26" s="8"/>
      <c r="AI26" s="8"/>
      <c r="AJ26" s="8"/>
      <c r="AK26" s="8"/>
      <c r="AL26" s="8"/>
      <c r="AM26" s="8"/>
      <c r="AN26" s="29"/>
      <c r="AO26" s="8">
        <v>5900</v>
      </c>
      <c r="AP26" s="8" t="s">
        <v>77</v>
      </c>
      <c r="AQ26" s="8">
        <v>0</v>
      </c>
      <c r="AR26" s="8"/>
      <c r="AS26" s="8"/>
      <c r="AT26" s="8">
        <v>0</v>
      </c>
      <c r="AU26" s="8" t="s">
        <v>79</v>
      </c>
      <c r="AV26" s="8" t="s">
        <v>79</v>
      </c>
      <c r="AW26" s="8"/>
      <c r="AX26" s="32"/>
      <c r="AY26" s="8"/>
    </row>
    <row r="27" spans="1:51" s="37" customFormat="1" ht="13.5" customHeight="1">
      <c r="A27" s="8">
        <v>24</v>
      </c>
      <c r="B27" s="8" t="str">
        <f t="shared" si="0"/>
        <v>沧源</v>
      </c>
      <c r="C27" s="8" t="s">
        <v>173</v>
      </c>
      <c r="D27" s="8" t="str">
        <f t="shared" si="1"/>
        <v>沧源县岩帅水库</v>
      </c>
      <c r="E27" s="8">
        <v>99.601124999999996</v>
      </c>
      <c r="F27" s="8">
        <v>23.200627000000001</v>
      </c>
      <c r="G27" s="8" t="s">
        <v>60</v>
      </c>
      <c r="H27" s="9" t="s">
        <v>61</v>
      </c>
      <c r="I27" s="8" t="s">
        <v>173</v>
      </c>
      <c r="J27" s="14">
        <v>99.601124999999996</v>
      </c>
      <c r="K27" s="14">
        <v>23.200627000000001</v>
      </c>
      <c r="L27" s="15">
        <f t="shared" si="2"/>
        <v>0</v>
      </c>
      <c r="M27" s="8" t="s">
        <v>81</v>
      </c>
      <c r="N27" s="8" t="s">
        <v>174</v>
      </c>
      <c r="O27" s="8">
        <v>99.601124999999996</v>
      </c>
      <c r="P27" s="8">
        <v>23.200627000000001</v>
      </c>
      <c r="Q27" s="17">
        <f t="shared" si="3"/>
        <v>0</v>
      </c>
      <c r="R27" s="8" t="s">
        <v>66</v>
      </c>
      <c r="S27" s="8" t="s">
        <v>83</v>
      </c>
      <c r="T27" s="8"/>
      <c r="U27" s="8" t="s">
        <v>83</v>
      </c>
      <c r="V27" s="8" t="s">
        <v>83</v>
      </c>
      <c r="W27" s="8" t="s">
        <v>83</v>
      </c>
      <c r="X27" s="8" t="s">
        <v>83</v>
      </c>
      <c r="Y27" s="8" t="s">
        <v>84</v>
      </c>
      <c r="Z27" s="8">
        <v>0</v>
      </c>
      <c r="AA27" s="8"/>
      <c r="AB27" s="8"/>
      <c r="AC27" s="8"/>
      <c r="AD27" s="8" t="s">
        <v>74</v>
      </c>
      <c r="AE27" s="8" t="s">
        <v>75</v>
      </c>
      <c r="AF27" s="8" t="s">
        <v>76</v>
      </c>
      <c r="AG27" s="8">
        <v>0</v>
      </c>
      <c r="AH27" s="8"/>
      <c r="AI27" s="8"/>
      <c r="AJ27" s="8"/>
      <c r="AK27" s="8"/>
      <c r="AL27" s="8"/>
      <c r="AM27" s="8"/>
      <c r="AN27" s="29"/>
      <c r="AO27" s="8">
        <v>5900</v>
      </c>
      <c r="AP27" s="8" t="s">
        <v>77</v>
      </c>
      <c r="AQ27" s="8">
        <v>0</v>
      </c>
      <c r="AR27" s="8"/>
      <c r="AS27" s="8"/>
      <c r="AT27" s="8">
        <v>0</v>
      </c>
      <c r="AU27" s="8" t="s">
        <v>79</v>
      </c>
      <c r="AV27" s="8" t="s">
        <v>79</v>
      </c>
      <c r="AW27" s="8"/>
      <c r="AX27" s="32"/>
      <c r="AY27" s="8"/>
    </row>
    <row r="28" spans="1:51" s="37" customFormat="1" ht="13.5" customHeight="1">
      <c r="A28" s="8">
        <v>25</v>
      </c>
      <c r="B28" s="8" t="str">
        <f t="shared" si="0"/>
        <v>凤庆</v>
      </c>
      <c r="C28" s="8" t="s">
        <v>175</v>
      </c>
      <c r="D28" s="8" t="str">
        <f t="shared" si="1"/>
        <v>凤庆县凤山安箐</v>
      </c>
      <c r="E28" s="8">
        <v>99.867206999999993</v>
      </c>
      <c r="F28" s="8">
        <v>24.642637000000001</v>
      </c>
      <c r="G28" s="8" t="s">
        <v>60</v>
      </c>
      <c r="H28" s="9" t="s">
        <v>61</v>
      </c>
      <c r="I28" s="8" t="s">
        <v>175</v>
      </c>
      <c r="J28" s="14">
        <v>99.867206999999993</v>
      </c>
      <c r="K28" s="14">
        <v>24.642637000000001</v>
      </c>
      <c r="L28" s="15">
        <f t="shared" si="2"/>
        <v>0</v>
      </c>
      <c r="M28" s="8" t="s">
        <v>62</v>
      </c>
      <c r="N28" s="8" t="s">
        <v>176</v>
      </c>
      <c r="O28" s="8" t="s">
        <v>177</v>
      </c>
      <c r="P28" s="8" t="s">
        <v>178</v>
      </c>
      <c r="Q28" s="17">
        <f t="shared" si="3"/>
        <v>3348.2498374388838</v>
      </c>
      <c r="R28" s="8" t="s">
        <v>66</v>
      </c>
      <c r="S28" s="8" t="s">
        <v>116</v>
      </c>
      <c r="T28" s="8" t="s">
        <v>179</v>
      </c>
      <c r="U28" s="8" t="s">
        <v>83</v>
      </c>
      <c r="V28" s="8" t="s">
        <v>83</v>
      </c>
      <c r="W28" s="8" t="s">
        <v>112</v>
      </c>
      <c r="X28" s="8" t="s">
        <v>92</v>
      </c>
      <c r="Y28" s="8" t="s">
        <v>180</v>
      </c>
      <c r="Z28" s="8">
        <v>20</v>
      </c>
      <c r="AA28" s="8">
        <v>2</v>
      </c>
      <c r="AB28" s="8">
        <v>2</v>
      </c>
      <c r="AC28" s="8">
        <v>2</v>
      </c>
      <c r="AD28" s="8" t="s">
        <v>94</v>
      </c>
      <c r="AE28" s="8" t="s">
        <v>181</v>
      </c>
      <c r="AF28" s="8" t="s">
        <v>182</v>
      </c>
      <c r="AG28" s="8">
        <v>1</v>
      </c>
      <c r="AH28" s="8"/>
      <c r="AI28" s="8"/>
      <c r="AJ28" s="8"/>
      <c r="AK28" s="8"/>
      <c r="AL28" s="8"/>
      <c r="AM28" s="8"/>
      <c r="AN28" s="29"/>
      <c r="AO28" s="8">
        <v>5900</v>
      </c>
      <c r="AP28" s="8" t="s">
        <v>97</v>
      </c>
      <c r="AQ28" s="8">
        <v>1</v>
      </c>
      <c r="AR28" s="8"/>
      <c r="AS28" s="8">
        <v>4448</v>
      </c>
      <c r="AT28" s="8">
        <v>3</v>
      </c>
      <c r="AU28" s="8" t="s">
        <v>79</v>
      </c>
      <c r="AV28" s="8" t="s">
        <v>79</v>
      </c>
      <c r="AW28" s="8"/>
      <c r="AX28" s="32"/>
      <c r="AY28" s="8"/>
    </row>
    <row r="29" spans="1:51" s="37" customFormat="1" ht="13.5" customHeight="1">
      <c r="A29" s="8">
        <v>26</v>
      </c>
      <c r="B29" s="8" t="str">
        <f t="shared" si="0"/>
        <v>凤庆</v>
      </c>
      <c r="C29" s="10" t="s">
        <v>183</v>
      </c>
      <c r="D29" s="8" t="str">
        <f t="shared" si="1"/>
        <v>凤庆县大寺大河街子</v>
      </c>
      <c r="E29" s="8">
        <v>99.938011000000003</v>
      </c>
      <c r="F29" s="8">
        <v>24.689976000000001</v>
      </c>
      <c r="G29" s="8" t="s">
        <v>60</v>
      </c>
      <c r="H29" s="9" t="s">
        <v>61</v>
      </c>
      <c r="I29" s="8" t="s">
        <v>183</v>
      </c>
      <c r="J29" s="14">
        <v>99.938011000000003</v>
      </c>
      <c r="K29" s="14">
        <v>24.689976000000001</v>
      </c>
      <c r="L29" s="15">
        <f t="shared" si="2"/>
        <v>0</v>
      </c>
      <c r="M29" s="8" t="s">
        <v>62</v>
      </c>
      <c r="N29" s="8" t="s">
        <v>184</v>
      </c>
      <c r="O29" s="8">
        <v>99.928612000000001</v>
      </c>
      <c r="P29" s="8">
        <v>24.696831</v>
      </c>
      <c r="Q29" s="17">
        <f t="shared" si="3"/>
        <v>1293.3540055304227</v>
      </c>
      <c r="R29" s="8" t="s">
        <v>66</v>
      </c>
      <c r="S29" s="8" t="s">
        <v>116</v>
      </c>
      <c r="T29" s="8" t="s">
        <v>185</v>
      </c>
      <c r="U29" s="8" t="s">
        <v>83</v>
      </c>
      <c r="V29" s="8" t="s">
        <v>83</v>
      </c>
      <c r="W29" s="8" t="s">
        <v>136</v>
      </c>
      <c r="X29" s="8" t="s">
        <v>92</v>
      </c>
      <c r="Y29" s="8" t="s">
        <v>186</v>
      </c>
      <c r="Z29" s="8">
        <v>30</v>
      </c>
      <c r="AA29" s="8">
        <v>3</v>
      </c>
      <c r="AB29" s="8">
        <v>3</v>
      </c>
      <c r="AC29" s="8">
        <v>3</v>
      </c>
      <c r="AD29" s="8" t="s">
        <v>94</v>
      </c>
      <c r="AE29" s="8" t="s">
        <v>75</v>
      </c>
      <c r="AF29" s="8" t="s">
        <v>76</v>
      </c>
      <c r="AG29" s="8">
        <v>3</v>
      </c>
      <c r="AH29" s="8">
        <v>13</v>
      </c>
      <c r="AI29" s="8">
        <v>10</v>
      </c>
      <c r="AJ29" s="8">
        <v>13</v>
      </c>
      <c r="AK29" s="8">
        <v>100</v>
      </c>
      <c r="AL29" s="8">
        <v>13</v>
      </c>
      <c r="AM29" s="8">
        <v>190</v>
      </c>
      <c r="AN29" s="8"/>
      <c r="AO29" s="8">
        <v>5900</v>
      </c>
      <c r="AP29" s="8" t="s">
        <v>97</v>
      </c>
      <c r="AQ29" s="8">
        <v>3</v>
      </c>
      <c r="AR29" s="8"/>
      <c r="AS29" s="8">
        <v>4448</v>
      </c>
      <c r="AT29" s="8">
        <v>3</v>
      </c>
      <c r="AU29" s="8" t="s">
        <v>187</v>
      </c>
      <c r="AV29" s="8" t="s">
        <v>79</v>
      </c>
      <c r="AW29" s="8"/>
      <c r="AX29" s="32"/>
      <c r="AY29" s="8"/>
    </row>
    <row r="30" spans="1:51" s="37" customFormat="1" ht="13.5" customHeight="1">
      <c r="A30" s="8">
        <v>27</v>
      </c>
      <c r="B30" s="8" t="str">
        <f t="shared" si="0"/>
        <v>凤庆</v>
      </c>
      <c r="C30" s="10" t="s">
        <v>188</v>
      </c>
      <c r="D30" s="8" t="str">
        <f t="shared" si="1"/>
        <v>凤庆县郭大寨邦贵村岭岗安置点</v>
      </c>
      <c r="E30" s="8">
        <v>99.749470000000002</v>
      </c>
      <c r="F30" s="8">
        <v>24.273772999999998</v>
      </c>
      <c r="G30" s="8" t="s">
        <v>60</v>
      </c>
      <c r="H30" s="9" t="s">
        <v>61</v>
      </c>
      <c r="I30" s="8" t="s">
        <v>188</v>
      </c>
      <c r="J30" s="14">
        <v>99.749470000000002</v>
      </c>
      <c r="K30" s="14">
        <v>24.273772999999998</v>
      </c>
      <c r="L30" s="15">
        <f t="shared" si="2"/>
        <v>0</v>
      </c>
      <c r="M30" s="8" t="s">
        <v>62</v>
      </c>
      <c r="N30" s="8" t="s">
        <v>189</v>
      </c>
      <c r="O30" s="8" t="s">
        <v>190</v>
      </c>
      <c r="P30" s="8" t="s">
        <v>191</v>
      </c>
      <c r="Q30" s="17">
        <f t="shared" si="3"/>
        <v>1425.9824551534982</v>
      </c>
      <c r="R30" s="8" t="s">
        <v>66</v>
      </c>
      <c r="S30" s="8" t="s">
        <v>116</v>
      </c>
      <c r="T30" s="8" t="s">
        <v>192</v>
      </c>
      <c r="U30" s="8" t="s">
        <v>83</v>
      </c>
      <c r="V30" s="8" t="s">
        <v>83</v>
      </c>
      <c r="W30" s="8" t="s">
        <v>193</v>
      </c>
      <c r="X30" s="8" t="s">
        <v>92</v>
      </c>
      <c r="Y30" s="8" t="s">
        <v>194</v>
      </c>
      <c r="Z30" s="8">
        <v>35</v>
      </c>
      <c r="AA30" s="8">
        <v>2</v>
      </c>
      <c r="AB30" s="8">
        <v>2</v>
      </c>
      <c r="AC30" s="8">
        <v>2</v>
      </c>
      <c r="AD30" s="8" t="s">
        <v>94</v>
      </c>
      <c r="AE30" s="8" t="s">
        <v>181</v>
      </c>
      <c r="AF30" s="8" t="s">
        <v>182</v>
      </c>
      <c r="AG30" s="8">
        <v>1</v>
      </c>
      <c r="AH30" s="8"/>
      <c r="AI30" s="8"/>
      <c r="AJ30" s="8"/>
      <c r="AK30" s="8"/>
      <c r="AL30" s="8"/>
      <c r="AM30" s="8"/>
      <c r="AN30" s="29"/>
      <c r="AO30" s="8">
        <v>5900</v>
      </c>
      <c r="AP30" s="8" t="s">
        <v>97</v>
      </c>
      <c r="AQ30" s="8">
        <v>1</v>
      </c>
      <c r="AR30" s="8"/>
      <c r="AS30" s="8">
        <v>4448</v>
      </c>
      <c r="AT30" s="8">
        <v>3</v>
      </c>
      <c r="AU30" s="8" t="s">
        <v>79</v>
      </c>
      <c r="AV30" s="8" t="s">
        <v>79</v>
      </c>
      <c r="AW30" s="8"/>
      <c r="AX30" s="32"/>
      <c r="AY30" s="8"/>
    </row>
    <row r="31" spans="1:51" s="37" customFormat="1" ht="13.5" customHeight="1">
      <c r="A31" s="8">
        <v>28</v>
      </c>
      <c r="B31" s="8" t="str">
        <f t="shared" si="0"/>
        <v>凤庆</v>
      </c>
      <c r="C31" s="10" t="s">
        <v>195</v>
      </c>
      <c r="D31" s="8" t="str">
        <f t="shared" si="1"/>
        <v>凤庆县诗礼永复杨梅树拉远</v>
      </c>
      <c r="E31" s="8">
        <v>99.951404999999994</v>
      </c>
      <c r="F31" s="8">
        <v>24.891072000000001</v>
      </c>
      <c r="G31" s="8" t="s">
        <v>60</v>
      </c>
      <c r="H31" s="9" t="s">
        <v>61</v>
      </c>
      <c r="I31" s="8" t="s">
        <v>195</v>
      </c>
      <c r="J31" s="14">
        <v>99.967067999999998</v>
      </c>
      <c r="K31" s="14">
        <v>24.89584</v>
      </c>
      <c r="L31" s="15">
        <f t="shared" si="2"/>
        <v>1820.2689216227409</v>
      </c>
      <c r="M31" s="8" t="s">
        <v>62</v>
      </c>
      <c r="N31" s="8" t="s">
        <v>196</v>
      </c>
      <c r="O31" s="8">
        <v>99.954836</v>
      </c>
      <c r="P31" s="8">
        <v>24.880134000000002</v>
      </c>
      <c r="Q31" s="17">
        <f t="shared" si="3"/>
        <v>2213.2423736145279</v>
      </c>
      <c r="R31" s="8" t="s">
        <v>66</v>
      </c>
      <c r="S31" s="8" t="s">
        <v>116</v>
      </c>
      <c r="T31" s="8" t="s">
        <v>197</v>
      </c>
      <c r="U31" s="8" t="s">
        <v>83</v>
      </c>
      <c r="V31" s="8" t="s">
        <v>83</v>
      </c>
      <c r="W31" s="8" t="s">
        <v>198</v>
      </c>
      <c r="X31" s="8" t="s">
        <v>92</v>
      </c>
      <c r="Y31" s="8" t="s">
        <v>199</v>
      </c>
      <c r="Z31" s="8">
        <v>90</v>
      </c>
      <c r="AA31" s="8"/>
      <c r="AB31" s="8"/>
      <c r="AC31" s="8"/>
      <c r="AD31" s="8" t="s">
        <v>94</v>
      </c>
      <c r="AE31" s="8" t="s">
        <v>181</v>
      </c>
      <c r="AF31" s="8" t="s">
        <v>182</v>
      </c>
      <c r="AG31" s="8">
        <v>1</v>
      </c>
      <c r="AH31" s="8"/>
      <c r="AI31" s="8"/>
      <c r="AJ31" s="8"/>
      <c r="AK31" s="8"/>
      <c r="AL31" s="8"/>
      <c r="AM31" s="8"/>
      <c r="AN31" s="29"/>
      <c r="AO31" s="8">
        <v>5900</v>
      </c>
      <c r="AP31" s="8" t="s">
        <v>97</v>
      </c>
      <c r="AQ31" s="8">
        <v>1</v>
      </c>
      <c r="AR31" s="8"/>
      <c r="AS31" s="8">
        <v>4448</v>
      </c>
      <c r="AT31" s="8">
        <v>3</v>
      </c>
      <c r="AU31" s="8" t="s">
        <v>187</v>
      </c>
      <c r="AV31" s="8" t="s">
        <v>98</v>
      </c>
      <c r="AW31" s="8"/>
      <c r="AX31" s="32"/>
      <c r="AY31" s="8"/>
    </row>
    <row r="32" spans="1:51" s="37" customFormat="1" ht="13.5" customHeight="1">
      <c r="A32" s="8">
        <v>29</v>
      </c>
      <c r="B32" s="8" t="str">
        <f t="shared" si="0"/>
        <v>凤庆</v>
      </c>
      <c r="C32" s="10" t="s">
        <v>200</v>
      </c>
      <c r="D32" s="8" t="str">
        <f t="shared" si="1"/>
        <v>凤庆县洛党龚家湾</v>
      </c>
      <c r="E32" s="8">
        <v>100.07499</v>
      </c>
      <c r="F32" s="8">
        <v>24.488630000000001</v>
      </c>
      <c r="G32" s="8" t="s">
        <v>60</v>
      </c>
      <c r="H32" s="9" t="s">
        <v>61</v>
      </c>
      <c r="I32" s="8" t="s">
        <v>200</v>
      </c>
      <c r="J32" s="14">
        <v>100.07499</v>
      </c>
      <c r="K32" s="14">
        <v>24.488630000000001</v>
      </c>
      <c r="L32" s="15">
        <f t="shared" si="2"/>
        <v>0</v>
      </c>
      <c r="M32" s="8" t="s">
        <v>62</v>
      </c>
      <c r="N32" s="8" t="s">
        <v>201</v>
      </c>
      <c r="O32" s="8" t="s">
        <v>202</v>
      </c>
      <c r="P32" s="8" t="s">
        <v>203</v>
      </c>
      <c r="Q32" s="17">
        <f t="shared" si="3"/>
        <v>748.40728945304363</v>
      </c>
      <c r="R32" s="8" t="s">
        <v>66</v>
      </c>
      <c r="S32" s="8" t="s">
        <v>116</v>
      </c>
      <c r="T32" s="8" t="s">
        <v>204</v>
      </c>
      <c r="U32" s="8" t="s">
        <v>83</v>
      </c>
      <c r="V32" s="8" t="s">
        <v>83</v>
      </c>
      <c r="W32" s="8" t="s">
        <v>91</v>
      </c>
      <c r="X32" s="8" t="s">
        <v>92</v>
      </c>
      <c r="Y32" s="8" t="s">
        <v>205</v>
      </c>
      <c r="Z32" s="8">
        <v>20</v>
      </c>
      <c r="AA32" s="8">
        <v>3</v>
      </c>
      <c r="AB32" s="8">
        <v>3</v>
      </c>
      <c r="AC32" s="8">
        <v>3</v>
      </c>
      <c r="AD32" s="8" t="s">
        <v>94</v>
      </c>
      <c r="AE32" s="8" t="s">
        <v>181</v>
      </c>
      <c r="AF32" s="8" t="s">
        <v>182</v>
      </c>
      <c r="AG32" s="8">
        <v>1</v>
      </c>
      <c r="AH32" s="8"/>
      <c r="AI32" s="8"/>
      <c r="AJ32" s="8"/>
      <c r="AK32" s="8"/>
      <c r="AL32" s="8"/>
      <c r="AM32" s="8"/>
      <c r="AN32" s="29"/>
      <c r="AO32" s="8">
        <v>5900</v>
      </c>
      <c r="AP32" s="8" t="s">
        <v>97</v>
      </c>
      <c r="AQ32" s="8">
        <v>1</v>
      </c>
      <c r="AR32" s="8"/>
      <c r="AS32" s="8">
        <v>4448</v>
      </c>
      <c r="AT32" s="8">
        <v>3</v>
      </c>
      <c r="AU32" s="8" t="s">
        <v>79</v>
      </c>
      <c r="AV32" s="8" t="s">
        <v>79</v>
      </c>
      <c r="AW32" s="8"/>
      <c r="AX32" s="32"/>
      <c r="AY32" s="8"/>
    </row>
    <row r="33" spans="1:51" s="37" customFormat="1" ht="13.5" customHeight="1">
      <c r="A33" s="8">
        <v>30</v>
      </c>
      <c r="B33" s="8" t="str">
        <f t="shared" si="0"/>
        <v>凤庆</v>
      </c>
      <c r="C33" s="8" t="s">
        <v>206</v>
      </c>
      <c r="D33" s="8" t="str">
        <f t="shared" si="1"/>
        <v>凤庆县洛党桃花山白沙沟拉远</v>
      </c>
      <c r="E33" s="8">
        <v>100.01846399999999</v>
      </c>
      <c r="F33" s="8">
        <v>24.511013999999999</v>
      </c>
      <c r="G33" s="8" t="s">
        <v>60</v>
      </c>
      <c r="H33" s="9" t="s">
        <v>61</v>
      </c>
      <c r="I33" s="8" t="s">
        <v>206</v>
      </c>
      <c r="J33" s="14">
        <v>100.01846399999999</v>
      </c>
      <c r="K33" s="14">
        <v>24.511013999999999</v>
      </c>
      <c r="L33" s="15">
        <f t="shared" si="2"/>
        <v>0</v>
      </c>
      <c r="M33" s="8" t="s">
        <v>62</v>
      </c>
      <c r="N33" s="8" t="s">
        <v>207</v>
      </c>
      <c r="O33" s="8">
        <v>100.042338</v>
      </c>
      <c r="P33" s="8">
        <v>24.491323999999999</v>
      </c>
      <c r="Q33" s="17">
        <f t="shared" si="3"/>
        <v>3440.5143260485538</v>
      </c>
      <c r="R33" s="8" t="s">
        <v>66</v>
      </c>
      <c r="S33" s="8" t="s">
        <v>116</v>
      </c>
      <c r="T33" s="8" t="s">
        <v>208</v>
      </c>
      <c r="U33" s="8" t="s">
        <v>83</v>
      </c>
      <c r="V33" s="8" t="s">
        <v>83</v>
      </c>
      <c r="W33" s="8" t="s">
        <v>136</v>
      </c>
      <c r="X33" s="8" t="s">
        <v>92</v>
      </c>
      <c r="Y33" s="8" t="s">
        <v>129</v>
      </c>
      <c r="Z33" s="8">
        <v>70</v>
      </c>
      <c r="AA33" s="8">
        <v>6</v>
      </c>
      <c r="AB33" s="8">
        <v>3</v>
      </c>
      <c r="AC33" s="8">
        <v>3</v>
      </c>
      <c r="AD33" s="8" t="s">
        <v>94</v>
      </c>
      <c r="AE33" s="8" t="s">
        <v>95</v>
      </c>
      <c r="AF33" s="8" t="s">
        <v>96</v>
      </c>
      <c r="AG33" s="8">
        <v>2</v>
      </c>
      <c r="AH33" s="8"/>
      <c r="AI33" s="8"/>
      <c r="AJ33" s="8"/>
      <c r="AK33" s="8"/>
      <c r="AL33" s="8"/>
      <c r="AM33" s="8"/>
      <c r="AN33" s="29"/>
      <c r="AO33" s="8">
        <v>5900</v>
      </c>
      <c r="AP33" s="8" t="s">
        <v>97</v>
      </c>
      <c r="AQ33" s="8">
        <v>2</v>
      </c>
      <c r="AR33" s="8"/>
      <c r="AS33" s="8">
        <v>4448</v>
      </c>
      <c r="AT33" s="8">
        <v>3</v>
      </c>
      <c r="AU33" s="8" t="s">
        <v>79</v>
      </c>
      <c r="AV33" s="8" t="s">
        <v>79</v>
      </c>
      <c r="AW33" s="8"/>
      <c r="AX33" s="32"/>
      <c r="AY33" s="8"/>
    </row>
    <row r="34" spans="1:51" s="37" customFormat="1" ht="13.5" customHeight="1">
      <c r="A34" s="8">
        <v>31</v>
      </c>
      <c r="B34" s="8" t="str">
        <f t="shared" si="0"/>
        <v>凤庆</v>
      </c>
      <c r="C34" s="8" t="s">
        <v>209</v>
      </c>
      <c r="D34" s="8" t="str">
        <f t="shared" si="1"/>
        <v>凤庆县勐佑老街子</v>
      </c>
      <c r="E34" s="8">
        <v>99.778270000000006</v>
      </c>
      <c r="F34" s="8">
        <v>24.61975</v>
      </c>
      <c r="G34" s="8" t="s">
        <v>210</v>
      </c>
      <c r="H34" s="9" t="s">
        <v>61</v>
      </c>
      <c r="I34" s="8" t="s">
        <v>209</v>
      </c>
      <c r="J34" s="14">
        <v>99.778270000000006</v>
      </c>
      <c r="K34" s="14">
        <v>24.61975</v>
      </c>
      <c r="L34" s="15">
        <f t="shared" si="2"/>
        <v>0</v>
      </c>
      <c r="M34" s="8" t="s">
        <v>62</v>
      </c>
      <c r="N34" s="8" t="s">
        <v>211</v>
      </c>
      <c r="O34" s="8">
        <v>99.768371000000002</v>
      </c>
      <c r="P34" s="8">
        <v>24.608174999999999</v>
      </c>
      <c r="Q34" s="17">
        <f t="shared" si="3"/>
        <v>1693.2983430575343</v>
      </c>
      <c r="R34" s="8" t="s">
        <v>89</v>
      </c>
      <c r="S34" s="8" t="s">
        <v>116</v>
      </c>
      <c r="T34" s="8"/>
      <c r="U34" s="8" t="s">
        <v>69</v>
      </c>
      <c r="V34" s="8" t="s">
        <v>70</v>
      </c>
      <c r="W34" s="8" t="s">
        <v>112</v>
      </c>
      <c r="X34" s="8" t="s">
        <v>92</v>
      </c>
      <c r="Y34" s="8" t="s">
        <v>212</v>
      </c>
      <c r="Z34" s="8">
        <v>35</v>
      </c>
      <c r="AA34" s="8">
        <v>6</v>
      </c>
      <c r="AB34" s="8">
        <v>3</v>
      </c>
      <c r="AC34" s="8">
        <v>3</v>
      </c>
      <c r="AD34" s="8" t="s">
        <v>94</v>
      </c>
      <c r="AE34" s="8" t="s">
        <v>181</v>
      </c>
      <c r="AF34" s="8" t="s">
        <v>182</v>
      </c>
      <c r="AG34" s="8">
        <v>1</v>
      </c>
      <c r="AH34" s="8">
        <v>16</v>
      </c>
      <c r="AI34" s="8">
        <v>60</v>
      </c>
      <c r="AJ34" s="8">
        <v>16</v>
      </c>
      <c r="AK34" s="8">
        <v>150</v>
      </c>
      <c r="AL34" s="8">
        <v>16</v>
      </c>
      <c r="AM34" s="8">
        <v>240</v>
      </c>
      <c r="AN34" s="8"/>
      <c r="AO34" s="8">
        <v>5900</v>
      </c>
      <c r="AP34" s="8" t="s">
        <v>97</v>
      </c>
      <c r="AQ34" s="8">
        <v>1</v>
      </c>
      <c r="AR34" s="8"/>
      <c r="AS34" s="8">
        <v>4448</v>
      </c>
      <c r="AT34" s="8">
        <v>3</v>
      </c>
      <c r="AU34" s="8" t="s">
        <v>119</v>
      </c>
      <c r="AV34" s="8" t="s">
        <v>79</v>
      </c>
      <c r="AW34" s="8"/>
      <c r="AX34" s="32"/>
      <c r="AY34" s="8"/>
    </row>
    <row r="35" spans="1:51" s="37" customFormat="1" ht="13.5" customHeight="1">
      <c r="A35" s="8">
        <v>32</v>
      </c>
      <c r="B35" s="8" t="str">
        <f t="shared" si="0"/>
        <v>凤庆</v>
      </c>
      <c r="C35" s="8" t="s">
        <v>213</v>
      </c>
      <c r="D35" s="8" t="str">
        <f t="shared" si="1"/>
        <v>凤庆县天猴高速大田脚隧道中段</v>
      </c>
      <c r="E35" s="8">
        <v>99.773020000000002</v>
      </c>
      <c r="F35" s="8">
        <v>24.656389999999998</v>
      </c>
      <c r="G35" s="8" t="s">
        <v>60</v>
      </c>
      <c r="H35" s="9" t="s">
        <v>61</v>
      </c>
      <c r="I35" s="8" t="s">
        <v>213</v>
      </c>
      <c r="J35" s="14">
        <v>99.773020000000002</v>
      </c>
      <c r="K35" s="14">
        <v>24.656389999999998</v>
      </c>
      <c r="L35" s="15">
        <f t="shared" si="2"/>
        <v>0</v>
      </c>
      <c r="M35" s="8" t="s">
        <v>62</v>
      </c>
      <c r="N35" s="8" t="s">
        <v>214</v>
      </c>
      <c r="O35" s="8" t="s">
        <v>215</v>
      </c>
      <c r="P35" s="8" t="s">
        <v>216</v>
      </c>
      <c r="Q35" s="17">
        <f t="shared" si="3"/>
        <v>2163.3673616034321</v>
      </c>
      <c r="R35" s="8" t="s">
        <v>66</v>
      </c>
      <c r="S35" s="8" t="s">
        <v>67</v>
      </c>
      <c r="T35" s="8" t="s">
        <v>217</v>
      </c>
      <c r="U35" s="8" t="s">
        <v>83</v>
      </c>
      <c r="V35" s="8" t="s">
        <v>83</v>
      </c>
      <c r="W35" s="8" t="s">
        <v>112</v>
      </c>
      <c r="X35" s="8" t="s">
        <v>72</v>
      </c>
      <c r="Y35" s="8" t="s">
        <v>218</v>
      </c>
      <c r="Z35" s="8">
        <v>70</v>
      </c>
      <c r="AA35" s="8"/>
      <c r="AB35" s="8"/>
      <c r="AC35" s="8"/>
      <c r="AD35" s="8" t="s">
        <v>74</v>
      </c>
      <c r="AE35" s="8" t="s">
        <v>95</v>
      </c>
      <c r="AF35" s="8" t="s">
        <v>96</v>
      </c>
      <c r="AG35" s="8">
        <v>2</v>
      </c>
      <c r="AH35" s="8"/>
      <c r="AI35" s="8"/>
      <c r="AJ35" s="8"/>
      <c r="AK35" s="8"/>
      <c r="AL35" s="8"/>
      <c r="AM35" s="8"/>
      <c r="AN35" s="29"/>
      <c r="AO35" s="8">
        <v>5900</v>
      </c>
      <c r="AP35" s="8" t="s">
        <v>77</v>
      </c>
      <c r="AQ35" s="8">
        <v>2</v>
      </c>
      <c r="AR35" s="8"/>
      <c r="AS35" s="8" t="s">
        <v>78</v>
      </c>
      <c r="AT35" s="8">
        <v>3</v>
      </c>
      <c r="AU35" s="8" t="s">
        <v>79</v>
      </c>
      <c r="AV35" s="8" t="s">
        <v>219</v>
      </c>
      <c r="AW35" s="8"/>
      <c r="AX35" s="32"/>
      <c r="AY35" s="8"/>
    </row>
    <row r="36" spans="1:51" s="37" customFormat="1" ht="13.5" customHeight="1">
      <c r="A36" s="8">
        <v>33</v>
      </c>
      <c r="B36" s="8" t="str">
        <f t="shared" si="0"/>
        <v>凤庆</v>
      </c>
      <c r="C36" s="8" t="s">
        <v>220</v>
      </c>
      <c r="D36" s="8" t="str">
        <f t="shared" si="1"/>
        <v>凤庆县凤山前锋田心窝灯杆</v>
      </c>
      <c r="E36" s="8">
        <v>99.923271</v>
      </c>
      <c r="F36" s="8">
        <v>24.574096000000001</v>
      </c>
      <c r="G36" s="8" t="s">
        <v>221</v>
      </c>
      <c r="H36" s="9" t="s">
        <v>61</v>
      </c>
      <c r="I36" s="8" t="s">
        <v>220</v>
      </c>
      <c r="J36" s="14">
        <v>99.923271</v>
      </c>
      <c r="K36" s="14">
        <v>24.574096000000001</v>
      </c>
      <c r="L36" s="15">
        <f t="shared" si="2"/>
        <v>0</v>
      </c>
      <c r="M36" s="8" t="s">
        <v>62</v>
      </c>
      <c r="N36" s="8" t="s">
        <v>222</v>
      </c>
      <c r="O36" s="8" t="s">
        <v>223</v>
      </c>
      <c r="P36" s="8" t="s">
        <v>224</v>
      </c>
      <c r="Q36" s="17">
        <f t="shared" si="3"/>
        <v>797.48202252143847</v>
      </c>
      <c r="R36" s="8" t="s">
        <v>66</v>
      </c>
      <c r="S36" s="8" t="s">
        <v>116</v>
      </c>
      <c r="T36" s="8" t="s">
        <v>225</v>
      </c>
      <c r="U36" s="8" t="s">
        <v>83</v>
      </c>
      <c r="V36" s="8" t="s">
        <v>83</v>
      </c>
      <c r="W36" s="8" t="s">
        <v>136</v>
      </c>
      <c r="X36" s="8" t="s">
        <v>92</v>
      </c>
      <c r="Y36" s="8" t="s">
        <v>226</v>
      </c>
      <c r="Z36" s="8">
        <v>135</v>
      </c>
      <c r="AA36" s="8">
        <v>3</v>
      </c>
      <c r="AB36" s="8"/>
      <c r="AC36" s="8"/>
      <c r="AD36" s="8" t="s">
        <v>94</v>
      </c>
      <c r="AE36" s="8" t="s">
        <v>75</v>
      </c>
      <c r="AF36" s="8" t="s">
        <v>76</v>
      </c>
      <c r="AG36" s="8">
        <v>3</v>
      </c>
      <c r="AH36" s="8"/>
      <c r="AI36" s="8"/>
      <c r="AJ36" s="8"/>
      <c r="AK36" s="8"/>
      <c r="AL36" s="8"/>
      <c r="AM36" s="8"/>
      <c r="AN36" s="29"/>
      <c r="AO36" s="8">
        <v>5900</v>
      </c>
      <c r="AP36" s="8" t="s">
        <v>97</v>
      </c>
      <c r="AQ36" s="8">
        <v>3</v>
      </c>
      <c r="AR36" s="8"/>
      <c r="AS36" s="8">
        <v>4448</v>
      </c>
      <c r="AT36" s="8">
        <v>3</v>
      </c>
      <c r="AU36" s="8"/>
      <c r="AV36" s="8" t="s">
        <v>79</v>
      </c>
      <c r="AW36" s="8"/>
      <c r="AX36" s="32"/>
      <c r="AY36" s="8"/>
    </row>
    <row r="37" spans="1:51" s="37" customFormat="1" ht="13.5" customHeight="1">
      <c r="A37" s="8">
        <v>34</v>
      </c>
      <c r="B37" s="8" t="str">
        <f t="shared" si="0"/>
        <v>凤庆</v>
      </c>
      <c r="C37" s="8" t="s">
        <v>227</v>
      </c>
      <c r="D37" s="8" t="str">
        <f t="shared" si="1"/>
        <v>凤庆县诗礼古墨</v>
      </c>
      <c r="E37" s="8">
        <v>99.905159999999995</v>
      </c>
      <c r="F37" s="8">
        <v>24.91131</v>
      </c>
      <c r="G37" s="8" t="s">
        <v>60</v>
      </c>
      <c r="H37" s="9" t="s">
        <v>61</v>
      </c>
      <c r="I37" s="8" t="s">
        <v>227</v>
      </c>
      <c r="J37" s="14">
        <v>99.905159999999995</v>
      </c>
      <c r="K37" s="14">
        <v>24.91131</v>
      </c>
      <c r="L37" s="15">
        <f t="shared" si="2"/>
        <v>0</v>
      </c>
      <c r="M37" s="8" t="s">
        <v>81</v>
      </c>
      <c r="N37" s="8" t="s">
        <v>228</v>
      </c>
      <c r="O37" s="8">
        <v>99.905141999999998</v>
      </c>
      <c r="P37" s="8">
        <v>24.911265</v>
      </c>
      <c r="Q37" s="17">
        <f t="shared" si="3"/>
        <v>5.387934569851538</v>
      </c>
      <c r="R37" s="8" t="s">
        <v>66</v>
      </c>
      <c r="S37" s="8" t="s">
        <v>116</v>
      </c>
      <c r="T37" s="8" t="s">
        <v>229</v>
      </c>
      <c r="U37" s="8" t="s">
        <v>83</v>
      </c>
      <c r="V37" s="8" t="s">
        <v>83</v>
      </c>
      <c r="W37" s="8" t="s">
        <v>230</v>
      </c>
      <c r="X37" s="8" t="s">
        <v>83</v>
      </c>
      <c r="Y37" s="8" t="s">
        <v>231</v>
      </c>
      <c r="Z37" s="8">
        <v>40</v>
      </c>
      <c r="AA37" s="8">
        <v>3</v>
      </c>
      <c r="AB37" s="8">
        <v>3</v>
      </c>
      <c r="AC37" s="8">
        <v>3</v>
      </c>
      <c r="AD37" s="8" t="s">
        <v>94</v>
      </c>
      <c r="AE37" s="8" t="s">
        <v>95</v>
      </c>
      <c r="AF37" s="8" t="s">
        <v>96</v>
      </c>
      <c r="AG37" s="8">
        <v>2</v>
      </c>
      <c r="AH37" s="8">
        <v>10</v>
      </c>
      <c r="AI37" s="8">
        <v>90</v>
      </c>
      <c r="AJ37" s="8">
        <v>10</v>
      </c>
      <c r="AK37" s="8">
        <v>180</v>
      </c>
      <c r="AL37" s="8">
        <v>10</v>
      </c>
      <c r="AM37" s="8">
        <v>270</v>
      </c>
      <c r="AN37" s="8" t="s">
        <v>232</v>
      </c>
      <c r="AO37" s="8">
        <v>5900</v>
      </c>
      <c r="AP37" s="8" t="s">
        <v>97</v>
      </c>
      <c r="AQ37" s="8">
        <v>2</v>
      </c>
      <c r="AR37" s="8"/>
      <c r="AS37" s="8">
        <v>4448</v>
      </c>
      <c r="AT37" s="8">
        <v>3</v>
      </c>
      <c r="AU37" s="8" t="s">
        <v>79</v>
      </c>
      <c r="AV37" s="8" t="s">
        <v>79</v>
      </c>
      <c r="AW37" s="8"/>
      <c r="AX37" s="32"/>
      <c r="AY37" s="8"/>
    </row>
    <row r="38" spans="1:51" s="37" customFormat="1" ht="13.5" customHeight="1">
      <c r="A38" s="8">
        <v>35</v>
      </c>
      <c r="B38" s="8" t="str">
        <f t="shared" si="0"/>
        <v>凤庆</v>
      </c>
      <c r="C38" s="8" t="s">
        <v>233</v>
      </c>
      <c r="D38" s="8" t="str">
        <f t="shared" si="1"/>
        <v>凤庆县诗礼乡永复小村</v>
      </c>
      <c r="E38" s="8">
        <v>99.986019999999996</v>
      </c>
      <c r="F38" s="8">
        <v>24.91996</v>
      </c>
      <c r="G38" s="8" t="s">
        <v>60</v>
      </c>
      <c r="H38" s="9" t="s">
        <v>61</v>
      </c>
      <c r="I38" s="8" t="s">
        <v>233</v>
      </c>
      <c r="J38" s="14">
        <v>99.986019999999996</v>
      </c>
      <c r="K38" s="14">
        <v>24.91996</v>
      </c>
      <c r="L38" s="15">
        <f t="shared" si="2"/>
        <v>0</v>
      </c>
      <c r="M38" s="8" t="s">
        <v>81</v>
      </c>
      <c r="N38" s="8" t="s">
        <v>234</v>
      </c>
      <c r="O38" s="8">
        <v>99.986019999999996</v>
      </c>
      <c r="P38" s="8">
        <v>24.91996</v>
      </c>
      <c r="Q38" s="17">
        <f t="shared" si="3"/>
        <v>0</v>
      </c>
      <c r="R38" s="8" t="s">
        <v>66</v>
      </c>
      <c r="S38" s="8" t="s">
        <v>83</v>
      </c>
      <c r="T38" s="8"/>
      <c r="U38" s="8" t="s">
        <v>83</v>
      </c>
      <c r="V38" s="8" t="s">
        <v>83</v>
      </c>
      <c r="W38" s="8" t="s">
        <v>83</v>
      </c>
      <c r="X38" s="8" t="s">
        <v>83</v>
      </c>
      <c r="Y38" s="8" t="s">
        <v>84</v>
      </c>
      <c r="Z38" s="8">
        <v>0</v>
      </c>
      <c r="AA38" s="8"/>
      <c r="AB38" s="8"/>
      <c r="AC38" s="8"/>
      <c r="AD38" s="8" t="s">
        <v>74</v>
      </c>
      <c r="AE38" s="8" t="s">
        <v>75</v>
      </c>
      <c r="AF38" s="8" t="s">
        <v>76</v>
      </c>
      <c r="AG38" s="8">
        <v>0</v>
      </c>
      <c r="AH38" s="8"/>
      <c r="AI38" s="8"/>
      <c r="AJ38" s="8"/>
      <c r="AK38" s="8"/>
      <c r="AL38" s="8"/>
      <c r="AM38" s="8"/>
      <c r="AN38" s="29"/>
      <c r="AO38" s="8">
        <v>5900</v>
      </c>
      <c r="AP38" s="8" t="s">
        <v>77</v>
      </c>
      <c r="AQ38" s="8">
        <v>0</v>
      </c>
      <c r="AR38" s="8"/>
      <c r="AS38" s="8"/>
      <c r="AT38" s="8">
        <v>0</v>
      </c>
      <c r="AU38" s="8" t="s">
        <v>79</v>
      </c>
      <c r="AV38" s="8" t="s">
        <v>79</v>
      </c>
      <c r="AW38" s="8"/>
      <c r="AX38" s="32"/>
      <c r="AY38" s="8"/>
    </row>
    <row r="39" spans="1:51" s="37" customFormat="1" ht="13.5" customHeight="1">
      <c r="A39" s="8">
        <v>36</v>
      </c>
      <c r="B39" s="8" t="str">
        <f t="shared" si="0"/>
        <v>凤庆</v>
      </c>
      <c r="C39" s="8" t="s">
        <v>235</v>
      </c>
      <c r="D39" s="8" t="str">
        <f t="shared" si="1"/>
        <v>凤庆县时代广场</v>
      </c>
      <c r="E39" s="8">
        <v>99.909593999999998</v>
      </c>
      <c r="F39" s="8">
        <v>24.594093999999998</v>
      </c>
      <c r="G39" s="8" t="s">
        <v>60</v>
      </c>
      <c r="H39" s="9" t="s">
        <v>236</v>
      </c>
      <c r="I39" s="8" t="s">
        <v>235</v>
      </c>
      <c r="J39" s="14">
        <v>99.909593999999998</v>
      </c>
      <c r="K39" s="14">
        <v>24.594093999999998</v>
      </c>
      <c r="L39" s="15">
        <f t="shared" si="2"/>
        <v>0</v>
      </c>
      <c r="M39" s="8" t="s">
        <v>62</v>
      </c>
      <c r="N39" s="8" t="s">
        <v>237</v>
      </c>
      <c r="O39" s="8" t="s">
        <v>238</v>
      </c>
      <c r="P39" s="8" t="s">
        <v>239</v>
      </c>
      <c r="Q39" s="17">
        <f t="shared" si="3"/>
        <v>9.8447599137374553</v>
      </c>
      <c r="R39" s="8" t="s">
        <v>89</v>
      </c>
      <c r="S39" s="8" t="s">
        <v>67</v>
      </c>
      <c r="T39" s="19"/>
      <c r="U39" s="8" t="s">
        <v>240</v>
      </c>
      <c r="V39" s="8" t="s">
        <v>92</v>
      </c>
      <c r="W39" s="8" t="s">
        <v>112</v>
      </c>
      <c r="X39" s="8" t="s">
        <v>72</v>
      </c>
      <c r="Y39" s="8" t="s">
        <v>241</v>
      </c>
      <c r="Z39" s="8">
        <v>135</v>
      </c>
      <c r="AA39" s="8"/>
      <c r="AB39" s="8"/>
      <c r="AC39" s="8"/>
      <c r="AD39" s="8" t="s">
        <v>74</v>
      </c>
      <c r="AE39" s="8" t="s">
        <v>75</v>
      </c>
      <c r="AF39" s="8" t="s">
        <v>76</v>
      </c>
      <c r="AG39" s="8">
        <v>3</v>
      </c>
      <c r="AH39" s="8"/>
      <c r="AI39" s="8"/>
      <c r="AJ39" s="8"/>
      <c r="AK39" s="8"/>
      <c r="AL39" s="8"/>
      <c r="AM39" s="8"/>
      <c r="AN39" s="29"/>
      <c r="AO39" s="8">
        <v>5900</v>
      </c>
      <c r="AP39" s="8" t="s">
        <v>77</v>
      </c>
      <c r="AQ39" s="8">
        <v>3</v>
      </c>
      <c r="AR39" s="8"/>
      <c r="AS39" s="8" t="s">
        <v>78</v>
      </c>
      <c r="AT39" s="8">
        <v>3</v>
      </c>
      <c r="AU39" s="8" t="s">
        <v>98</v>
      </c>
      <c r="AV39" s="8" t="s">
        <v>219</v>
      </c>
      <c r="AW39" s="8"/>
      <c r="AX39" s="32"/>
      <c r="AY39" s="8"/>
    </row>
    <row r="40" spans="1:51" s="37" customFormat="1" ht="13.5" customHeight="1">
      <c r="A40" s="8">
        <v>37</v>
      </c>
      <c r="B40" s="8" t="str">
        <f t="shared" si="0"/>
        <v>凤庆</v>
      </c>
      <c r="C40" s="8" t="s">
        <v>242</v>
      </c>
      <c r="D40" s="8" t="str">
        <f t="shared" si="1"/>
        <v>凤庆县双营盘</v>
      </c>
      <c r="E40" s="8">
        <v>99.905208000000002</v>
      </c>
      <c r="F40" s="8">
        <v>24.612348000000001</v>
      </c>
      <c r="G40" s="8" t="s">
        <v>60</v>
      </c>
      <c r="H40" s="9" t="s">
        <v>61</v>
      </c>
      <c r="I40" s="8" t="s">
        <v>242</v>
      </c>
      <c r="J40" s="14">
        <v>99.905208000000002</v>
      </c>
      <c r="K40" s="14">
        <v>24.612348000000001</v>
      </c>
      <c r="L40" s="15">
        <f t="shared" si="2"/>
        <v>0</v>
      </c>
      <c r="M40" s="8" t="s">
        <v>81</v>
      </c>
      <c r="N40" s="8" t="s">
        <v>243</v>
      </c>
      <c r="O40" s="8">
        <v>99.905229000000006</v>
      </c>
      <c r="P40" s="8">
        <v>24.61232</v>
      </c>
      <c r="Q40" s="17">
        <f t="shared" si="3"/>
        <v>3.8917362689971924</v>
      </c>
      <c r="R40" s="8" t="s">
        <v>66</v>
      </c>
      <c r="S40" s="8" t="s">
        <v>116</v>
      </c>
      <c r="T40" s="8" t="s">
        <v>244</v>
      </c>
      <c r="U40" s="8" t="s">
        <v>83</v>
      </c>
      <c r="V40" s="8" t="s">
        <v>83</v>
      </c>
      <c r="W40" s="8" t="s">
        <v>230</v>
      </c>
      <c r="X40" s="8" t="s">
        <v>83</v>
      </c>
      <c r="Y40" s="8" t="s">
        <v>245</v>
      </c>
      <c r="Z40" s="8">
        <v>70</v>
      </c>
      <c r="AA40" s="8">
        <v>3</v>
      </c>
      <c r="AB40" s="8"/>
      <c r="AC40" s="8"/>
      <c r="AD40" s="8" t="s">
        <v>94</v>
      </c>
      <c r="AE40" s="8" t="s">
        <v>95</v>
      </c>
      <c r="AF40" s="8" t="s">
        <v>96</v>
      </c>
      <c r="AG40" s="8">
        <v>2</v>
      </c>
      <c r="AH40" s="8">
        <v>22</v>
      </c>
      <c r="AI40" s="8">
        <v>130</v>
      </c>
      <c r="AJ40" s="8">
        <v>22</v>
      </c>
      <c r="AK40" s="8">
        <v>240</v>
      </c>
      <c r="AL40" s="8">
        <v>22</v>
      </c>
      <c r="AM40" s="8">
        <v>350</v>
      </c>
      <c r="AN40" s="8" t="s">
        <v>232</v>
      </c>
      <c r="AO40" s="8">
        <v>5900</v>
      </c>
      <c r="AP40" s="8" t="s">
        <v>97</v>
      </c>
      <c r="AQ40" s="8">
        <v>2</v>
      </c>
      <c r="AR40" s="8"/>
      <c r="AS40" s="8">
        <v>4448</v>
      </c>
      <c r="AT40" s="8">
        <v>3</v>
      </c>
      <c r="AU40" s="8" t="s">
        <v>79</v>
      </c>
      <c r="AV40" s="8" t="s">
        <v>79</v>
      </c>
      <c r="AW40" s="8"/>
      <c r="AX40" s="32"/>
      <c r="AY40" s="8"/>
    </row>
    <row r="41" spans="1:51" s="37" customFormat="1" ht="13.5" customHeight="1">
      <c r="A41" s="8">
        <v>38</v>
      </c>
      <c r="B41" s="8" t="str">
        <f t="shared" si="0"/>
        <v>凤庆</v>
      </c>
      <c r="C41" s="8" t="s">
        <v>246</v>
      </c>
      <c r="D41" s="8" t="str">
        <f t="shared" si="1"/>
        <v>凤庆县小湾温泉丫口</v>
      </c>
      <c r="E41" s="8">
        <v>100.04679</v>
      </c>
      <c r="F41" s="8">
        <v>24.663409999999999</v>
      </c>
      <c r="G41" s="8" t="s">
        <v>60</v>
      </c>
      <c r="H41" s="9" t="s">
        <v>61</v>
      </c>
      <c r="I41" s="8" t="s">
        <v>246</v>
      </c>
      <c r="J41" s="14">
        <v>100.04679</v>
      </c>
      <c r="K41" s="14">
        <v>24.663409999999999</v>
      </c>
      <c r="L41" s="15">
        <f t="shared" si="2"/>
        <v>0</v>
      </c>
      <c r="M41" s="8" t="s">
        <v>81</v>
      </c>
      <c r="N41" s="8" t="s">
        <v>247</v>
      </c>
      <c r="O41" s="8">
        <v>100.04679</v>
      </c>
      <c r="P41" s="8">
        <v>24.663409999999999</v>
      </c>
      <c r="Q41" s="17">
        <f t="shared" si="3"/>
        <v>0</v>
      </c>
      <c r="R41" s="8" t="s">
        <v>66</v>
      </c>
      <c r="S41" s="8" t="s">
        <v>83</v>
      </c>
      <c r="T41" s="20"/>
      <c r="U41" s="8" t="s">
        <v>83</v>
      </c>
      <c r="V41" s="8" t="s">
        <v>83</v>
      </c>
      <c r="W41" s="8" t="s">
        <v>83</v>
      </c>
      <c r="X41" s="8" t="s">
        <v>83</v>
      </c>
      <c r="Y41" s="8" t="s">
        <v>84</v>
      </c>
      <c r="Z41" s="8">
        <v>0</v>
      </c>
      <c r="AA41" s="8"/>
      <c r="AB41" s="8"/>
      <c r="AC41" s="8"/>
      <c r="AD41" s="8" t="s">
        <v>74</v>
      </c>
      <c r="AE41" s="8" t="s">
        <v>75</v>
      </c>
      <c r="AF41" s="8" t="s">
        <v>76</v>
      </c>
      <c r="AG41" s="8">
        <v>0</v>
      </c>
      <c r="AH41" s="8"/>
      <c r="AI41" s="8"/>
      <c r="AJ41" s="8"/>
      <c r="AK41" s="8"/>
      <c r="AL41" s="8"/>
      <c r="AM41" s="8"/>
      <c r="AN41" s="29"/>
      <c r="AO41" s="8">
        <v>5900</v>
      </c>
      <c r="AP41" s="8" t="s">
        <v>77</v>
      </c>
      <c r="AQ41" s="8">
        <v>0</v>
      </c>
      <c r="AR41" s="8"/>
      <c r="AS41" s="8"/>
      <c r="AT41" s="8">
        <v>0</v>
      </c>
      <c r="AU41" s="8" t="s">
        <v>79</v>
      </c>
      <c r="AV41" s="8" t="s">
        <v>79</v>
      </c>
      <c r="AW41" s="8"/>
      <c r="AX41" s="32"/>
      <c r="AY41" s="8"/>
    </row>
    <row r="42" spans="1:51" s="37" customFormat="1" ht="13.5" customHeight="1">
      <c r="A42" s="8">
        <v>39</v>
      </c>
      <c r="B42" s="8" t="str">
        <f t="shared" si="0"/>
        <v>凤庆</v>
      </c>
      <c r="C42" s="8" t="s">
        <v>248</v>
      </c>
      <c r="D42" s="8" t="str">
        <f t="shared" si="1"/>
        <v>凤庆县新华文平玉底克</v>
      </c>
      <c r="E42" s="8">
        <v>100.053524</v>
      </c>
      <c r="F42" s="8">
        <v>24.768606999999999</v>
      </c>
      <c r="G42" s="8" t="s">
        <v>60</v>
      </c>
      <c r="H42" s="9" t="s">
        <v>236</v>
      </c>
      <c r="I42" s="8" t="s">
        <v>248</v>
      </c>
      <c r="J42" s="14">
        <v>100.053524</v>
      </c>
      <c r="K42" s="14">
        <v>24.768606999999999</v>
      </c>
      <c r="L42" s="15">
        <f t="shared" si="2"/>
        <v>0</v>
      </c>
      <c r="M42" s="8" t="s">
        <v>62</v>
      </c>
      <c r="N42" s="8" t="s">
        <v>249</v>
      </c>
      <c r="O42" s="8">
        <v>100.08741000000001</v>
      </c>
      <c r="P42" s="8">
        <v>24.761582000000001</v>
      </c>
      <c r="Q42" s="17">
        <f t="shared" si="3"/>
        <v>3847.4660797104088</v>
      </c>
      <c r="R42" s="8" t="s">
        <v>66</v>
      </c>
      <c r="S42" s="8" t="s">
        <v>67</v>
      </c>
      <c r="T42" s="8" t="s">
        <v>250</v>
      </c>
      <c r="U42" s="8" t="s">
        <v>83</v>
      </c>
      <c r="V42" s="8" t="s">
        <v>83</v>
      </c>
      <c r="W42" s="8" t="s">
        <v>112</v>
      </c>
      <c r="X42" s="8" t="s">
        <v>72</v>
      </c>
      <c r="Y42" s="8" t="s">
        <v>251</v>
      </c>
      <c r="Z42" s="8">
        <v>90</v>
      </c>
      <c r="AA42" s="8"/>
      <c r="AB42" s="8"/>
      <c r="AC42" s="8"/>
      <c r="AD42" s="8" t="s">
        <v>74</v>
      </c>
      <c r="AE42" s="8" t="s">
        <v>75</v>
      </c>
      <c r="AF42" s="8" t="s">
        <v>76</v>
      </c>
      <c r="AG42" s="8">
        <v>3</v>
      </c>
      <c r="AH42" s="8"/>
      <c r="AI42" s="8"/>
      <c r="AJ42" s="8"/>
      <c r="AK42" s="8"/>
      <c r="AL42" s="8"/>
      <c r="AM42" s="8"/>
      <c r="AN42" s="29"/>
      <c r="AO42" s="8">
        <v>5900</v>
      </c>
      <c r="AP42" s="8" t="s">
        <v>77</v>
      </c>
      <c r="AQ42" s="8">
        <v>3</v>
      </c>
      <c r="AR42" s="8"/>
      <c r="AS42" s="8" t="s">
        <v>78</v>
      </c>
      <c r="AT42" s="8">
        <v>3</v>
      </c>
      <c r="AU42" s="8" t="s">
        <v>79</v>
      </c>
      <c r="AV42" s="8" t="s">
        <v>219</v>
      </c>
      <c r="AW42" s="8"/>
      <c r="AX42" s="32"/>
      <c r="AY42" s="8"/>
    </row>
    <row r="43" spans="1:51" s="37" customFormat="1" ht="13.5" customHeight="1">
      <c r="A43" s="8">
        <v>40</v>
      </c>
      <c r="B43" s="8" t="str">
        <f t="shared" si="0"/>
        <v>凤庆</v>
      </c>
      <c r="C43" s="38" t="s">
        <v>252</v>
      </c>
      <c r="D43" s="8" t="str">
        <f t="shared" si="1"/>
        <v>凤庆县营盘达思格中坡拉远</v>
      </c>
      <c r="E43" s="8">
        <v>99.699033</v>
      </c>
      <c r="F43" s="8">
        <v>24.407126999999999</v>
      </c>
      <c r="G43" s="8" t="s">
        <v>60</v>
      </c>
      <c r="H43" s="9" t="s">
        <v>236</v>
      </c>
      <c r="I43" s="8" t="s">
        <v>252</v>
      </c>
      <c r="J43" s="14">
        <v>99.697545000000005</v>
      </c>
      <c r="K43" s="14">
        <v>24.414007999999999</v>
      </c>
      <c r="L43" s="15">
        <f t="shared" si="2"/>
        <v>782.69497890130162</v>
      </c>
      <c r="M43" s="8" t="s">
        <v>62</v>
      </c>
      <c r="N43" s="8" t="s">
        <v>253</v>
      </c>
      <c r="O43" s="8">
        <v>99.723737999999997</v>
      </c>
      <c r="P43" s="8">
        <v>24.429234000000001</v>
      </c>
      <c r="Q43" s="17">
        <f t="shared" si="3"/>
        <v>3368.3367542258911</v>
      </c>
      <c r="R43" s="8" t="s">
        <v>66</v>
      </c>
      <c r="S43" s="8" t="s">
        <v>67</v>
      </c>
      <c r="T43" s="8" t="s">
        <v>254</v>
      </c>
      <c r="U43" s="8" t="s">
        <v>83</v>
      </c>
      <c r="V43" s="8" t="s">
        <v>83</v>
      </c>
      <c r="W43" s="8" t="s">
        <v>112</v>
      </c>
      <c r="X43" s="8" t="s">
        <v>72</v>
      </c>
      <c r="Y43" s="8" t="s">
        <v>251</v>
      </c>
      <c r="Z43" s="8">
        <v>30</v>
      </c>
      <c r="AA43" s="8"/>
      <c r="AB43" s="8"/>
      <c r="AC43" s="8"/>
      <c r="AD43" s="8" t="s">
        <v>74</v>
      </c>
      <c r="AE43" s="8" t="s">
        <v>75</v>
      </c>
      <c r="AF43" s="8" t="s">
        <v>125</v>
      </c>
      <c r="AG43" s="8">
        <v>1</v>
      </c>
      <c r="AH43" s="8"/>
      <c r="AI43" s="8"/>
      <c r="AJ43" s="8"/>
      <c r="AK43" s="8"/>
      <c r="AL43" s="8"/>
      <c r="AM43" s="8"/>
      <c r="AN43" s="29"/>
      <c r="AO43" s="8">
        <v>5900</v>
      </c>
      <c r="AP43" s="8" t="s">
        <v>77</v>
      </c>
      <c r="AQ43" s="8">
        <v>1</v>
      </c>
      <c r="AR43" s="8"/>
      <c r="AS43" s="8" t="s">
        <v>78</v>
      </c>
      <c r="AT43" s="8">
        <v>2</v>
      </c>
      <c r="AU43" s="8" t="s">
        <v>187</v>
      </c>
      <c r="AV43" s="8" t="s">
        <v>219</v>
      </c>
      <c r="AW43" s="8"/>
      <c r="AX43" s="32"/>
      <c r="AY43" s="8"/>
    </row>
    <row r="44" spans="1:51" s="37" customFormat="1" ht="13.5" customHeight="1">
      <c r="A44" s="8">
        <v>41</v>
      </c>
      <c r="B44" s="8" t="str">
        <f t="shared" si="0"/>
        <v>耿马</v>
      </c>
      <c r="C44" s="8" t="s">
        <v>255</v>
      </c>
      <c r="D44" s="8" t="str">
        <f t="shared" si="1"/>
        <v>耿马县勐永香竹林光伏发电站</v>
      </c>
      <c r="E44" s="8">
        <v>99.645189999999999</v>
      </c>
      <c r="F44" s="8">
        <v>23.912254999999998</v>
      </c>
      <c r="G44" s="8" t="s">
        <v>60</v>
      </c>
      <c r="H44" s="9" t="s">
        <v>61</v>
      </c>
      <c r="I44" s="8" t="s">
        <v>255</v>
      </c>
      <c r="J44" s="14">
        <v>99.645189999999999</v>
      </c>
      <c r="K44" s="14">
        <v>23.912254999999998</v>
      </c>
      <c r="L44" s="15">
        <f t="shared" si="2"/>
        <v>0</v>
      </c>
      <c r="M44" s="8" t="s">
        <v>81</v>
      </c>
      <c r="N44" s="8" t="s">
        <v>256</v>
      </c>
      <c r="O44" s="8">
        <v>99.645189999999999</v>
      </c>
      <c r="P44" s="8">
        <v>23.912254999999998</v>
      </c>
      <c r="Q44" s="17">
        <f t="shared" si="3"/>
        <v>0</v>
      </c>
      <c r="R44" s="8" t="s">
        <v>66</v>
      </c>
      <c r="S44" s="8" t="s">
        <v>83</v>
      </c>
      <c r="T44" s="8"/>
      <c r="U44" s="8" t="s">
        <v>83</v>
      </c>
      <c r="V44" s="8" t="s">
        <v>83</v>
      </c>
      <c r="W44" s="8" t="s">
        <v>83</v>
      </c>
      <c r="X44" s="8" t="s">
        <v>83</v>
      </c>
      <c r="Y44" s="8" t="s">
        <v>84</v>
      </c>
      <c r="Z44" s="8">
        <v>0</v>
      </c>
      <c r="AA44" s="8"/>
      <c r="AB44" s="8"/>
      <c r="AC44" s="8"/>
      <c r="AD44" s="8" t="s">
        <v>74</v>
      </c>
      <c r="AE44" s="8" t="s">
        <v>75</v>
      </c>
      <c r="AF44" s="8" t="s">
        <v>76</v>
      </c>
      <c r="AG44" s="8">
        <v>0</v>
      </c>
      <c r="AH44" s="8"/>
      <c r="AI44" s="8"/>
      <c r="AJ44" s="8"/>
      <c r="AK44" s="8"/>
      <c r="AL44" s="8"/>
      <c r="AM44" s="8"/>
      <c r="AN44" s="29"/>
      <c r="AO44" s="8">
        <v>5900</v>
      </c>
      <c r="AP44" s="8" t="s">
        <v>77</v>
      </c>
      <c r="AQ44" s="8">
        <v>0</v>
      </c>
      <c r="AR44" s="8"/>
      <c r="AS44" s="8"/>
      <c r="AT44" s="8">
        <v>0</v>
      </c>
      <c r="AU44" s="8" t="s">
        <v>79</v>
      </c>
      <c r="AV44" s="8" t="s">
        <v>79</v>
      </c>
      <c r="AW44" s="8"/>
      <c r="AX44" s="32"/>
      <c r="AY44" s="8"/>
    </row>
    <row r="45" spans="1:51" s="37" customFormat="1" ht="13.5" customHeight="1">
      <c r="A45" s="8">
        <v>42</v>
      </c>
      <c r="B45" s="8" t="str">
        <f t="shared" si="0"/>
        <v>耿马</v>
      </c>
      <c r="C45" s="8" t="s">
        <v>257</v>
      </c>
      <c r="D45" s="8" t="str">
        <f t="shared" si="1"/>
        <v>耿马县爱国新村拉远</v>
      </c>
      <c r="E45" s="8">
        <v>99.542247000000003</v>
      </c>
      <c r="F45" s="8">
        <v>23.658169000000001</v>
      </c>
      <c r="G45" s="8" t="s">
        <v>60</v>
      </c>
      <c r="H45" s="9" t="s">
        <v>61</v>
      </c>
      <c r="I45" s="8" t="s">
        <v>257</v>
      </c>
      <c r="J45" s="14">
        <v>99.542247000000003</v>
      </c>
      <c r="K45" s="14">
        <v>23.658169000000001</v>
      </c>
      <c r="L45" s="15">
        <f t="shared" si="2"/>
        <v>0</v>
      </c>
      <c r="M45" s="8" t="s">
        <v>62</v>
      </c>
      <c r="N45" s="8" t="s">
        <v>258</v>
      </c>
      <c r="O45" s="8">
        <v>99.547922</v>
      </c>
      <c r="P45" s="8">
        <v>23.657802</v>
      </c>
      <c r="Q45" s="17">
        <f t="shared" si="3"/>
        <v>632.25010690347142</v>
      </c>
      <c r="R45" s="8" t="s">
        <v>89</v>
      </c>
      <c r="S45" s="8" t="s">
        <v>116</v>
      </c>
      <c r="T45" s="8"/>
      <c r="U45" s="8" t="s">
        <v>259</v>
      </c>
      <c r="V45" s="8" t="s">
        <v>92</v>
      </c>
      <c r="W45" s="8" t="s">
        <v>112</v>
      </c>
      <c r="X45" s="8" t="s">
        <v>92</v>
      </c>
      <c r="Y45" s="8" t="s">
        <v>260</v>
      </c>
      <c r="Z45" s="8">
        <v>35</v>
      </c>
      <c r="AA45" s="8"/>
      <c r="AB45" s="8"/>
      <c r="AC45" s="8"/>
      <c r="AD45" s="8" t="s">
        <v>94</v>
      </c>
      <c r="AE45" s="8" t="s">
        <v>124</v>
      </c>
      <c r="AF45" s="8" t="s">
        <v>125</v>
      </c>
      <c r="AG45" s="8">
        <v>1</v>
      </c>
      <c r="AH45" s="8">
        <v>22</v>
      </c>
      <c r="AI45" s="8">
        <v>120</v>
      </c>
      <c r="AJ45" s="8">
        <v>22</v>
      </c>
      <c r="AK45" s="8">
        <v>270</v>
      </c>
      <c r="AL45" s="8"/>
      <c r="AM45" s="8"/>
      <c r="AN45" s="29"/>
      <c r="AO45" s="8">
        <v>5900</v>
      </c>
      <c r="AP45" s="8" t="s">
        <v>97</v>
      </c>
      <c r="AQ45" s="8">
        <v>1</v>
      </c>
      <c r="AR45" s="8"/>
      <c r="AS45" s="8">
        <v>444</v>
      </c>
      <c r="AT45" s="8">
        <v>2</v>
      </c>
      <c r="AU45" s="8" t="s">
        <v>79</v>
      </c>
      <c r="AV45" s="8" t="s">
        <v>79</v>
      </c>
      <c r="AW45" s="8"/>
      <c r="AX45" s="32"/>
      <c r="AY45" s="8"/>
    </row>
    <row r="46" spans="1:51" s="37" customFormat="1" ht="13.5" customHeight="1">
      <c r="A46" s="8">
        <v>43</v>
      </c>
      <c r="B46" s="8" t="str">
        <f t="shared" si="0"/>
        <v>耿马</v>
      </c>
      <c r="C46" s="8" t="s">
        <v>261</v>
      </c>
      <c r="D46" s="8" t="str">
        <f t="shared" si="1"/>
        <v>耿马县孟定农场廉租房拉远</v>
      </c>
      <c r="E46" s="8">
        <v>99.143989000000005</v>
      </c>
      <c r="F46" s="8">
        <v>23.611331</v>
      </c>
      <c r="G46" s="8" t="s">
        <v>60</v>
      </c>
      <c r="H46" s="9" t="s">
        <v>61</v>
      </c>
      <c r="I46" s="8" t="s">
        <v>261</v>
      </c>
      <c r="J46" s="14">
        <v>99.143989000000005</v>
      </c>
      <c r="K46" s="14">
        <v>23.611331</v>
      </c>
      <c r="L46" s="15">
        <f t="shared" si="2"/>
        <v>0</v>
      </c>
      <c r="M46" s="8" t="s">
        <v>62</v>
      </c>
      <c r="N46" s="8" t="s">
        <v>262</v>
      </c>
      <c r="O46" s="8">
        <v>99.137640000000005</v>
      </c>
      <c r="P46" s="8">
        <v>23.605910000000002</v>
      </c>
      <c r="Q46" s="17">
        <f t="shared" si="3"/>
        <v>928.16240348572387</v>
      </c>
      <c r="R46" s="8" t="s">
        <v>66</v>
      </c>
      <c r="S46" s="8" t="s">
        <v>116</v>
      </c>
      <c r="T46" s="8" t="s">
        <v>263</v>
      </c>
      <c r="U46" s="8" t="s">
        <v>83</v>
      </c>
      <c r="V46" s="8" t="s">
        <v>83</v>
      </c>
      <c r="W46" s="8" t="s">
        <v>71</v>
      </c>
      <c r="X46" s="8" t="s">
        <v>92</v>
      </c>
      <c r="Y46" s="8" t="s">
        <v>264</v>
      </c>
      <c r="Z46" s="8">
        <v>35</v>
      </c>
      <c r="AA46" s="8">
        <v>2</v>
      </c>
      <c r="AB46" s="8"/>
      <c r="AC46" s="8"/>
      <c r="AD46" s="8" t="s">
        <v>94</v>
      </c>
      <c r="AE46" s="8" t="s">
        <v>124</v>
      </c>
      <c r="AF46" s="8" t="s">
        <v>125</v>
      </c>
      <c r="AG46" s="8">
        <v>1</v>
      </c>
      <c r="AH46" s="8">
        <v>18</v>
      </c>
      <c r="AI46" s="8">
        <v>160</v>
      </c>
      <c r="AJ46" s="8">
        <v>18</v>
      </c>
      <c r="AK46" s="8">
        <v>330</v>
      </c>
      <c r="AL46" s="8"/>
      <c r="AM46" s="8"/>
      <c r="AN46" s="29"/>
      <c r="AO46" s="8">
        <v>5900</v>
      </c>
      <c r="AP46" s="8" t="s">
        <v>97</v>
      </c>
      <c r="AQ46" s="8">
        <v>1</v>
      </c>
      <c r="AR46" s="8"/>
      <c r="AS46" s="8">
        <v>4448</v>
      </c>
      <c r="AT46" s="8">
        <v>2</v>
      </c>
      <c r="AU46" s="8" t="s">
        <v>119</v>
      </c>
      <c r="AV46" s="8" t="s">
        <v>79</v>
      </c>
      <c r="AW46" s="8"/>
      <c r="AX46" s="32"/>
      <c r="AY46" s="8"/>
    </row>
    <row r="47" spans="1:51" s="37" customFormat="1" ht="13.5" customHeight="1">
      <c r="A47" s="8">
        <v>44</v>
      </c>
      <c r="B47" s="8" t="str">
        <f t="shared" si="0"/>
        <v>耿马</v>
      </c>
      <c r="C47" s="8" t="s">
        <v>265</v>
      </c>
      <c r="D47" s="8" t="str">
        <f t="shared" si="1"/>
        <v>耿马县贺派芒弄村拉远</v>
      </c>
      <c r="E47" s="8">
        <v>99.382651999999993</v>
      </c>
      <c r="F47" s="8">
        <v>23.476101</v>
      </c>
      <c r="G47" s="8" t="s">
        <v>60</v>
      </c>
      <c r="H47" s="9" t="s">
        <v>61</v>
      </c>
      <c r="I47" s="8" t="s">
        <v>265</v>
      </c>
      <c r="J47" s="14">
        <v>99.382651999999993</v>
      </c>
      <c r="K47" s="14">
        <v>23.476101</v>
      </c>
      <c r="L47" s="15">
        <f t="shared" si="2"/>
        <v>0</v>
      </c>
      <c r="M47" s="8" t="s">
        <v>62</v>
      </c>
      <c r="N47" s="8" t="s">
        <v>266</v>
      </c>
      <c r="O47" s="8">
        <v>99.377342850000005</v>
      </c>
      <c r="P47" s="8">
        <v>23.48172112</v>
      </c>
      <c r="Q47" s="17">
        <f t="shared" si="3"/>
        <v>859.5451274934818</v>
      </c>
      <c r="R47" s="8" t="s">
        <v>89</v>
      </c>
      <c r="S47" s="8" t="s">
        <v>116</v>
      </c>
      <c r="T47" s="8"/>
      <c r="U47" s="8" t="s">
        <v>240</v>
      </c>
      <c r="V47" s="8" t="s">
        <v>92</v>
      </c>
      <c r="W47" s="8" t="s">
        <v>198</v>
      </c>
      <c r="X47" s="8" t="s">
        <v>92</v>
      </c>
      <c r="Y47" s="8" t="s">
        <v>267</v>
      </c>
      <c r="Z47" s="8">
        <v>20</v>
      </c>
      <c r="AA47" s="8">
        <v>2</v>
      </c>
      <c r="AB47" s="8">
        <v>2</v>
      </c>
      <c r="AC47" s="8">
        <v>2</v>
      </c>
      <c r="AD47" s="8" t="s">
        <v>94</v>
      </c>
      <c r="AE47" s="8" t="s">
        <v>124</v>
      </c>
      <c r="AF47" s="8" t="s">
        <v>125</v>
      </c>
      <c r="AG47" s="8">
        <v>1</v>
      </c>
      <c r="AH47" s="8">
        <v>9</v>
      </c>
      <c r="AI47" s="8">
        <v>200</v>
      </c>
      <c r="AJ47" s="8">
        <v>9</v>
      </c>
      <c r="AK47" s="8">
        <v>250</v>
      </c>
      <c r="AL47" s="8"/>
      <c r="AM47" s="8"/>
      <c r="AN47" s="29"/>
      <c r="AO47" s="8">
        <v>5900</v>
      </c>
      <c r="AP47" s="8" t="s">
        <v>97</v>
      </c>
      <c r="AQ47" s="8">
        <v>1</v>
      </c>
      <c r="AR47" s="8"/>
      <c r="AS47" s="8">
        <v>4448</v>
      </c>
      <c r="AT47" s="8">
        <v>2</v>
      </c>
      <c r="AU47" s="8" t="s">
        <v>268</v>
      </c>
      <c r="AV47" s="8" t="s">
        <v>98</v>
      </c>
      <c r="AW47" s="8"/>
      <c r="AX47" s="32"/>
      <c r="AY47" s="8"/>
    </row>
    <row r="48" spans="1:51" s="37" customFormat="1" ht="13.5" customHeight="1">
      <c r="A48" s="8">
        <v>45</v>
      </c>
      <c r="B48" s="8" t="str">
        <f t="shared" si="0"/>
        <v>耿马</v>
      </c>
      <c r="C48" s="8" t="s">
        <v>269</v>
      </c>
      <c r="D48" s="8" t="str">
        <f t="shared" si="1"/>
        <v>耿马县安林寨拉远</v>
      </c>
      <c r="E48" s="8">
        <v>99.631214</v>
      </c>
      <c r="F48" s="8">
        <v>23.616916</v>
      </c>
      <c r="G48" s="8" t="s">
        <v>60</v>
      </c>
      <c r="H48" s="9" t="s">
        <v>61</v>
      </c>
      <c r="I48" s="8" t="s">
        <v>269</v>
      </c>
      <c r="J48" s="14">
        <v>99.631214</v>
      </c>
      <c r="K48" s="14">
        <v>23.616916</v>
      </c>
      <c r="L48" s="15">
        <f t="shared" si="2"/>
        <v>0</v>
      </c>
      <c r="M48" s="8" t="s">
        <v>62</v>
      </c>
      <c r="N48" s="8" t="s">
        <v>270</v>
      </c>
      <c r="O48" s="8">
        <v>99.611239999999995</v>
      </c>
      <c r="P48" s="8">
        <v>23.60614</v>
      </c>
      <c r="Q48" s="17">
        <f t="shared" si="3"/>
        <v>2523.2213087840914</v>
      </c>
      <c r="R48" s="8" t="s">
        <v>66</v>
      </c>
      <c r="S48" s="8" t="s">
        <v>116</v>
      </c>
      <c r="T48" s="19" t="s">
        <v>271</v>
      </c>
      <c r="U48" s="8" t="s">
        <v>83</v>
      </c>
      <c r="V48" s="8" t="s">
        <v>83</v>
      </c>
      <c r="W48" s="8" t="s">
        <v>136</v>
      </c>
      <c r="X48" s="8" t="s">
        <v>92</v>
      </c>
      <c r="Y48" s="8" t="s">
        <v>272</v>
      </c>
      <c r="Z48" s="8">
        <v>40</v>
      </c>
      <c r="AA48" s="8">
        <v>2</v>
      </c>
      <c r="AB48" s="8">
        <v>2</v>
      </c>
      <c r="AC48" s="8">
        <v>2</v>
      </c>
      <c r="AD48" s="8" t="s">
        <v>94</v>
      </c>
      <c r="AE48" s="8" t="s">
        <v>124</v>
      </c>
      <c r="AF48" s="8" t="s">
        <v>125</v>
      </c>
      <c r="AG48" s="8">
        <v>1</v>
      </c>
      <c r="AH48" s="8">
        <v>23</v>
      </c>
      <c r="AI48" s="8">
        <v>0</v>
      </c>
      <c r="AJ48" s="8">
        <v>23</v>
      </c>
      <c r="AK48" s="8">
        <v>190</v>
      </c>
      <c r="AL48" s="8"/>
      <c r="AM48" s="8"/>
      <c r="AN48" s="29"/>
      <c r="AO48" s="8">
        <v>5900</v>
      </c>
      <c r="AP48" s="8" t="s">
        <v>97</v>
      </c>
      <c r="AQ48" s="8">
        <v>1</v>
      </c>
      <c r="AR48" s="8"/>
      <c r="AS48" s="8">
        <v>4448</v>
      </c>
      <c r="AT48" s="8">
        <v>2</v>
      </c>
      <c r="AU48" s="8" t="s">
        <v>268</v>
      </c>
      <c r="AV48" s="8" t="s">
        <v>79</v>
      </c>
      <c r="AW48" s="8"/>
      <c r="AX48" s="32"/>
      <c r="AY48" s="8"/>
    </row>
    <row r="49" spans="1:51" s="37" customFormat="1" ht="13.5" customHeight="1">
      <c r="A49" s="8">
        <v>46</v>
      </c>
      <c r="B49" s="8" t="str">
        <f t="shared" si="0"/>
        <v>耿马</v>
      </c>
      <c r="C49" s="8" t="s">
        <v>273</v>
      </c>
      <c r="D49" s="8" t="str">
        <f t="shared" si="1"/>
        <v>耿马县勐撒农场八队拉远</v>
      </c>
      <c r="E49" s="8">
        <v>99.650176999999999</v>
      </c>
      <c r="F49" s="8">
        <v>23.787818999999999</v>
      </c>
      <c r="G49" s="8" t="s">
        <v>60</v>
      </c>
      <c r="H49" s="9" t="s">
        <v>61</v>
      </c>
      <c r="I49" s="8" t="s">
        <v>273</v>
      </c>
      <c r="J49" s="14">
        <v>99.650176999999999</v>
      </c>
      <c r="K49" s="14">
        <v>23.787818999999999</v>
      </c>
      <c r="L49" s="15">
        <f t="shared" si="2"/>
        <v>0</v>
      </c>
      <c r="M49" s="8" t="s">
        <v>62</v>
      </c>
      <c r="N49" s="8" t="s">
        <v>274</v>
      </c>
      <c r="O49" s="8">
        <v>99.636211000000003</v>
      </c>
      <c r="P49" s="8">
        <v>23.800711</v>
      </c>
      <c r="Q49" s="17">
        <f t="shared" si="3"/>
        <v>2113.1115367020193</v>
      </c>
      <c r="R49" s="8" t="s">
        <v>66</v>
      </c>
      <c r="S49" s="8" t="s">
        <v>116</v>
      </c>
      <c r="T49" s="8" t="s">
        <v>275</v>
      </c>
      <c r="U49" s="8" t="s">
        <v>83</v>
      </c>
      <c r="V49" s="8" t="s">
        <v>83</v>
      </c>
      <c r="W49" s="8" t="s">
        <v>198</v>
      </c>
      <c r="X49" s="8" t="s">
        <v>92</v>
      </c>
      <c r="Y49" s="8" t="s">
        <v>267</v>
      </c>
      <c r="Z49" s="8">
        <v>20</v>
      </c>
      <c r="AA49" s="8">
        <v>2</v>
      </c>
      <c r="AB49" s="8">
        <v>2</v>
      </c>
      <c r="AC49" s="8">
        <v>2</v>
      </c>
      <c r="AD49" s="8" t="s">
        <v>94</v>
      </c>
      <c r="AE49" s="8" t="s">
        <v>124</v>
      </c>
      <c r="AF49" s="8" t="s">
        <v>125</v>
      </c>
      <c r="AG49" s="8">
        <v>1</v>
      </c>
      <c r="AH49" s="8">
        <v>9</v>
      </c>
      <c r="AI49" s="8">
        <v>50</v>
      </c>
      <c r="AJ49" s="8">
        <v>9</v>
      </c>
      <c r="AK49" s="8">
        <v>245</v>
      </c>
      <c r="AL49" s="8"/>
      <c r="AM49" s="8"/>
      <c r="AN49" s="29"/>
      <c r="AO49" s="8">
        <v>5900</v>
      </c>
      <c r="AP49" s="8" t="s">
        <v>97</v>
      </c>
      <c r="AQ49" s="8">
        <v>1</v>
      </c>
      <c r="AR49" s="8"/>
      <c r="AS49" s="8">
        <v>4448</v>
      </c>
      <c r="AT49" s="8">
        <v>2</v>
      </c>
      <c r="AU49" s="8" t="s">
        <v>79</v>
      </c>
      <c r="AV49" s="8" t="s">
        <v>98</v>
      </c>
      <c r="AW49" s="8"/>
      <c r="AX49" s="32"/>
      <c r="AY49" s="8"/>
    </row>
    <row r="50" spans="1:51" s="37" customFormat="1" ht="13.5" customHeight="1">
      <c r="A50" s="8">
        <v>47</v>
      </c>
      <c r="B50" s="8" t="str">
        <f t="shared" si="0"/>
        <v>耿马</v>
      </c>
      <c r="C50" s="8" t="s">
        <v>276</v>
      </c>
      <c r="D50" s="8" t="str">
        <f t="shared" si="1"/>
        <v>耿马县孟定农场三分场十四队</v>
      </c>
      <c r="E50" s="8">
        <v>99.170107000000002</v>
      </c>
      <c r="F50" s="8">
        <v>23.569617000000001</v>
      </c>
      <c r="G50" s="8" t="s">
        <v>60</v>
      </c>
      <c r="H50" s="9" t="s">
        <v>61</v>
      </c>
      <c r="I50" s="8" t="s">
        <v>276</v>
      </c>
      <c r="J50" s="14">
        <v>99.170107000000002</v>
      </c>
      <c r="K50" s="14">
        <v>23.569617000000001</v>
      </c>
      <c r="L50" s="15">
        <f t="shared" si="2"/>
        <v>0</v>
      </c>
      <c r="M50" s="8" t="s">
        <v>62</v>
      </c>
      <c r="N50" s="8" t="s">
        <v>277</v>
      </c>
      <c r="O50" s="8">
        <v>99.160982000000004</v>
      </c>
      <c r="P50" s="8">
        <v>23.574701000000001</v>
      </c>
      <c r="Q50" s="17">
        <f t="shared" si="3"/>
        <v>1161.3267074511136</v>
      </c>
      <c r="R50" s="8" t="s">
        <v>66</v>
      </c>
      <c r="S50" s="8" t="s">
        <v>67</v>
      </c>
      <c r="T50" s="20" t="s">
        <v>278</v>
      </c>
      <c r="U50" s="8" t="s">
        <v>83</v>
      </c>
      <c r="V50" s="8" t="s">
        <v>83</v>
      </c>
      <c r="W50" s="8" t="s">
        <v>193</v>
      </c>
      <c r="X50" s="8" t="s">
        <v>72</v>
      </c>
      <c r="Y50" s="8" t="s">
        <v>279</v>
      </c>
      <c r="Z50" s="8">
        <v>135</v>
      </c>
      <c r="AA50" s="8"/>
      <c r="AB50" s="8"/>
      <c r="AC50" s="8"/>
      <c r="AD50" s="8" t="s">
        <v>74</v>
      </c>
      <c r="AE50" s="8" t="s">
        <v>75</v>
      </c>
      <c r="AF50" s="8" t="s">
        <v>76</v>
      </c>
      <c r="AG50" s="8">
        <v>3</v>
      </c>
      <c r="AH50" s="8">
        <v>28</v>
      </c>
      <c r="AI50" s="8">
        <v>50</v>
      </c>
      <c r="AJ50" s="8">
        <v>28</v>
      </c>
      <c r="AK50" s="8">
        <v>130</v>
      </c>
      <c r="AL50" s="8">
        <v>28</v>
      </c>
      <c r="AM50" s="8">
        <v>320</v>
      </c>
      <c r="AN50" s="29"/>
      <c r="AO50" s="8">
        <v>5900</v>
      </c>
      <c r="AP50" s="8" t="s">
        <v>77</v>
      </c>
      <c r="AQ50" s="8">
        <v>3</v>
      </c>
      <c r="AR50" s="8"/>
      <c r="AS50" s="8" t="s">
        <v>78</v>
      </c>
      <c r="AT50" s="8">
        <v>3</v>
      </c>
      <c r="AU50" s="8" t="s">
        <v>79</v>
      </c>
      <c r="AV50" s="8" t="s">
        <v>79</v>
      </c>
      <c r="AW50" s="8"/>
      <c r="AX50" s="32"/>
      <c r="AY50" s="8"/>
    </row>
    <row r="51" spans="1:51" s="37" customFormat="1" ht="13.5" customHeight="1">
      <c r="A51" s="8">
        <v>48</v>
      </c>
      <c r="B51" s="8" t="str">
        <f t="shared" si="0"/>
        <v>耿马</v>
      </c>
      <c r="C51" s="8" t="s">
        <v>280</v>
      </c>
      <c r="D51" s="8" t="str">
        <f t="shared" si="1"/>
        <v>耿马县孟定芒美村胶队</v>
      </c>
      <c r="E51" s="8">
        <v>99.134439999999998</v>
      </c>
      <c r="F51" s="8">
        <v>23.533940000000001</v>
      </c>
      <c r="G51" s="8" t="s">
        <v>60</v>
      </c>
      <c r="H51" s="9" t="s">
        <v>61</v>
      </c>
      <c r="I51" s="8" t="s">
        <v>280</v>
      </c>
      <c r="J51" s="14">
        <v>99.134439999999998</v>
      </c>
      <c r="K51" s="14">
        <v>23.533940000000001</v>
      </c>
      <c r="L51" s="15">
        <f t="shared" si="2"/>
        <v>0</v>
      </c>
      <c r="M51" s="8" t="s">
        <v>81</v>
      </c>
      <c r="N51" s="8" t="s">
        <v>281</v>
      </c>
      <c r="O51" s="8">
        <v>99.134439999999998</v>
      </c>
      <c r="P51" s="8">
        <v>23.533940000000001</v>
      </c>
      <c r="Q51" s="17">
        <f t="shared" si="3"/>
        <v>0</v>
      </c>
      <c r="R51" s="8" t="s">
        <v>66</v>
      </c>
      <c r="S51" s="8" t="s">
        <v>83</v>
      </c>
      <c r="T51" s="19"/>
      <c r="U51" s="8" t="s">
        <v>83</v>
      </c>
      <c r="V51" s="8" t="s">
        <v>83</v>
      </c>
      <c r="W51" s="8" t="s">
        <v>83</v>
      </c>
      <c r="X51" s="8" t="s">
        <v>83</v>
      </c>
      <c r="Y51" s="8" t="s">
        <v>84</v>
      </c>
      <c r="Z51" s="8">
        <v>0</v>
      </c>
      <c r="AA51" s="8"/>
      <c r="AB51" s="8"/>
      <c r="AC51" s="8"/>
      <c r="AD51" s="8" t="s">
        <v>74</v>
      </c>
      <c r="AE51" s="8" t="s">
        <v>75</v>
      </c>
      <c r="AF51" s="8" t="s">
        <v>76</v>
      </c>
      <c r="AG51" s="8">
        <v>0</v>
      </c>
      <c r="AH51" s="8"/>
      <c r="AI51" s="8"/>
      <c r="AJ51" s="8"/>
      <c r="AK51" s="8"/>
      <c r="AL51" s="8"/>
      <c r="AM51" s="8"/>
      <c r="AN51" s="29"/>
      <c r="AO51" s="8">
        <v>5900</v>
      </c>
      <c r="AP51" s="8" t="s">
        <v>77</v>
      </c>
      <c r="AQ51" s="8">
        <v>0</v>
      </c>
      <c r="AR51" s="8"/>
      <c r="AS51" s="8"/>
      <c r="AT51" s="8">
        <v>0</v>
      </c>
      <c r="AU51" s="8" t="s">
        <v>79</v>
      </c>
      <c r="AV51" s="8" t="s">
        <v>79</v>
      </c>
      <c r="AW51" s="8"/>
      <c r="AX51" s="32"/>
      <c r="AY51" s="8"/>
    </row>
    <row r="52" spans="1:51" s="37" customFormat="1" ht="13.5" customHeight="1">
      <c r="A52" s="8">
        <v>49</v>
      </c>
      <c r="B52" s="8" t="str">
        <f t="shared" si="0"/>
        <v>耿马</v>
      </c>
      <c r="C52" s="8" t="s">
        <v>282</v>
      </c>
      <c r="D52" s="8" t="str">
        <f t="shared" si="1"/>
        <v>耿马县孟定河外香椿箐拉远</v>
      </c>
      <c r="E52" s="8">
        <v>98.867767999999998</v>
      </c>
      <c r="F52" s="8">
        <v>23.661781999999999</v>
      </c>
      <c r="G52" s="8" t="s">
        <v>60</v>
      </c>
      <c r="H52" s="9" t="s">
        <v>61</v>
      </c>
      <c r="I52" s="8" t="s">
        <v>282</v>
      </c>
      <c r="J52" s="14">
        <v>98.867767999999998</v>
      </c>
      <c r="K52" s="14">
        <v>23.661781999999999</v>
      </c>
      <c r="L52" s="15">
        <f t="shared" si="2"/>
        <v>0</v>
      </c>
      <c r="M52" s="8" t="s">
        <v>62</v>
      </c>
      <c r="N52" s="8" t="s">
        <v>283</v>
      </c>
      <c r="O52" s="8">
        <v>98.857219999999998</v>
      </c>
      <c r="P52" s="8">
        <v>23.635829999999999</v>
      </c>
      <c r="Q52" s="17">
        <f t="shared" si="3"/>
        <v>3114.4908220913494</v>
      </c>
      <c r="R52" s="8" t="s">
        <v>89</v>
      </c>
      <c r="S52" s="8" t="s">
        <v>116</v>
      </c>
      <c r="T52" s="8"/>
      <c r="U52" s="8" t="s">
        <v>259</v>
      </c>
      <c r="V52" s="8" t="s">
        <v>92</v>
      </c>
      <c r="W52" s="8" t="s">
        <v>71</v>
      </c>
      <c r="X52" s="8" t="s">
        <v>92</v>
      </c>
      <c r="Y52" s="8" t="s">
        <v>284</v>
      </c>
      <c r="Z52" s="8">
        <v>30</v>
      </c>
      <c r="AA52" s="8"/>
      <c r="AB52" s="8"/>
      <c r="AC52" s="8"/>
      <c r="AD52" s="8" t="s">
        <v>94</v>
      </c>
      <c r="AE52" s="8" t="s">
        <v>124</v>
      </c>
      <c r="AF52" s="8" t="s">
        <v>125</v>
      </c>
      <c r="AG52" s="8">
        <v>1</v>
      </c>
      <c r="AH52" s="8">
        <v>18</v>
      </c>
      <c r="AI52" s="8">
        <v>280</v>
      </c>
      <c r="AJ52" s="8">
        <v>18</v>
      </c>
      <c r="AK52" s="8">
        <v>340</v>
      </c>
      <c r="AL52" s="8"/>
      <c r="AM52" s="8"/>
      <c r="AN52" s="29"/>
      <c r="AO52" s="8">
        <v>5900</v>
      </c>
      <c r="AP52" s="8" t="s">
        <v>97</v>
      </c>
      <c r="AQ52" s="8">
        <v>1</v>
      </c>
      <c r="AR52" s="8"/>
      <c r="AS52" s="8">
        <v>444</v>
      </c>
      <c r="AT52" s="8">
        <v>2</v>
      </c>
      <c r="AU52" s="8" t="s">
        <v>79</v>
      </c>
      <c r="AV52" s="8" t="s">
        <v>79</v>
      </c>
      <c r="AW52" s="8"/>
      <c r="AX52" s="32"/>
      <c r="AY52" s="8"/>
    </row>
    <row r="53" spans="1:51" s="37" customFormat="1" ht="13.5" customHeight="1">
      <c r="A53" s="8">
        <v>50</v>
      </c>
      <c r="B53" s="8" t="str">
        <f t="shared" si="0"/>
        <v>耿马</v>
      </c>
      <c r="C53" s="8" t="s">
        <v>285</v>
      </c>
      <c r="D53" s="8" t="str">
        <f t="shared" si="1"/>
        <v>耿马县水杉树（共址电信）</v>
      </c>
      <c r="E53" s="8">
        <v>98.818709999999996</v>
      </c>
      <c r="F53" s="8">
        <v>23.544409999999999</v>
      </c>
      <c r="G53" s="8" t="s">
        <v>60</v>
      </c>
      <c r="H53" s="9" t="s">
        <v>61</v>
      </c>
      <c r="I53" s="8" t="s">
        <v>285</v>
      </c>
      <c r="J53" s="14">
        <v>98.818709999999996</v>
      </c>
      <c r="K53" s="14">
        <v>23.544409999999999</v>
      </c>
      <c r="L53" s="15">
        <f t="shared" si="2"/>
        <v>0</v>
      </c>
      <c r="M53" s="8" t="s">
        <v>62</v>
      </c>
      <c r="N53" s="8" t="s">
        <v>286</v>
      </c>
      <c r="O53" s="8">
        <v>98.817790000000002</v>
      </c>
      <c r="P53" s="8">
        <v>23.53753</v>
      </c>
      <c r="Q53" s="17">
        <f t="shared" si="3"/>
        <v>771.70942302597246</v>
      </c>
      <c r="R53" s="8" t="s">
        <v>66</v>
      </c>
      <c r="S53" s="8" t="s">
        <v>116</v>
      </c>
      <c r="T53" s="20" t="s">
        <v>287</v>
      </c>
      <c r="U53" s="8" t="s">
        <v>83</v>
      </c>
      <c r="V53" s="8" t="s">
        <v>83</v>
      </c>
      <c r="W53" s="8" t="s">
        <v>288</v>
      </c>
      <c r="X53" s="8" t="s">
        <v>92</v>
      </c>
      <c r="Y53" s="8" t="s">
        <v>289</v>
      </c>
      <c r="Z53" s="8">
        <v>70</v>
      </c>
      <c r="AA53" s="8">
        <v>3</v>
      </c>
      <c r="AB53" s="8"/>
      <c r="AC53" s="8"/>
      <c r="AD53" s="8" t="s">
        <v>94</v>
      </c>
      <c r="AE53" s="8" t="s">
        <v>95</v>
      </c>
      <c r="AF53" s="8" t="s">
        <v>96</v>
      </c>
      <c r="AG53" s="8">
        <v>2</v>
      </c>
      <c r="AH53" s="8">
        <v>22</v>
      </c>
      <c r="AI53" s="8">
        <v>30</v>
      </c>
      <c r="AJ53" s="8">
        <v>22</v>
      </c>
      <c r="AK53" s="8">
        <v>100</v>
      </c>
      <c r="AL53" s="8">
        <v>22</v>
      </c>
      <c r="AM53" s="8">
        <v>200</v>
      </c>
      <c r="AN53" s="29"/>
      <c r="AO53" s="8">
        <v>5900</v>
      </c>
      <c r="AP53" s="8" t="s">
        <v>97</v>
      </c>
      <c r="AQ53" s="8">
        <v>2</v>
      </c>
      <c r="AR53" s="8"/>
      <c r="AS53" s="8">
        <v>444</v>
      </c>
      <c r="AT53" s="8">
        <v>3</v>
      </c>
      <c r="AU53" s="8" t="s">
        <v>79</v>
      </c>
      <c r="AV53" s="8" t="s">
        <v>79</v>
      </c>
      <c r="AW53" s="8"/>
      <c r="AX53" s="32"/>
      <c r="AY53" s="8"/>
    </row>
    <row r="54" spans="1:51" s="37" customFormat="1" ht="13.5" customHeight="1">
      <c r="A54" s="8">
        <v>51</v>
      </c>
      <c r="B54" s="8" t="str">
        <f t="shared" si="0"/>
        <v>耿马</v>
      </c>
      <c r="C54" s="8" t="s">
        <v>290</v>
      </c>
      <c r="D54" s="8" t="str">
        <f t="shared" si="1"/>
        <v>耿马县孟定铁树寨</v>
      </c>
      <c r="E54" s="8">
        <v>98.815219999999997</v>
      </c>
      <c r="F54" s="8">
        <v>23.52608</v>
      </c>
      <c r="G54" s="8" t="s">
        <v>60</v>
      </c>
      <c r="H54" s="9" t="s">
        <v>61</v>
      </c>
      <c r="I54" s="8" t="s">
        <v>290</v>
      </c>
      <c r="J54" s="14">
        <v>98.815219999999997</v>
      </c>
      <c r="K54" s="14">
        <v>23.52608</v>
      </c>
      <c r="L54" s="15">
        <f t="shared" si="2"/>
        <v>0</v>
      </c>
      <c r="M54" s="8" t="s">
        <v>62</v>
      </c>
      <c r="N54" s="8" t="s">
        <v>286</v>
      </c>
      <c r="O54" s="8">
        <v>98.817790000000002</v>
      </c>
      <c r="P54" s="8">
        <v>23.53753</v>
      </c>
      <c r="Q54" s="17">
        <f t="shared" si="3"/>
        <v>1304.6542687117824</v>
      </c>
      <c r="R54" s="8" t="s">
        <v>66</v>
      </c>
      <c r="S54" s="8" t="s">
        <v>101</v>
      </c>
      <c r="T54" s="20" t="s">
        <v>287</v>
      </c>
      <c r="U54" s="8" t="s">
        <v>83</v>
      </c>
      <c r="V54" s="8" t="s">
        <v>83</v>
      </c>
      <c r="W54" s="8" t="s">
        <v>91</v>
      </c>
      <c r="X54" s="8" t="s">
        <v>92</v>
      </c>
      <c r="Y54" s="8" t="s">
        <v>289</v>
      </c>
      <c r="Z54" s="8">
        <v>35</v>
      </c>
      <c r="AA54" s="8">
        <v>3</v>
      </c>
      <c r="AB54" s="8"/>
      <c r="AC54" s="8"/>
      <c r="AD54" s="8" t="s">
        <v>94</v>
      </c>
      <c r="AE54" s="8" t="s">
        <v>181</v>
      </c>
      <c r="AF54" s="8" t="s">
        <v>182</v>
      </c>
      <c r="AG54" s="8">
        <v>1</v>
      </c>
      <c r="AH54" s="8">
        <v>22</v>
      </c>
      <c r="AI54" s="8">
        <v>10</v>
      </c>
      <c r="AJ54" s="8">
        <v>22</v>
      </c>
      <c r="AK54" s="8">
        <v>220</v>
      </c>
      <c r="AL54" s="8">
        <v>22</v>
      </c>
      <c r="AM54" s="8">
        <v>315</v>
      </c>
      <c r="AN54" s="29"/>
      <c r="AO54" s="8">
        <v>5900</v>
      </c>
      <c r="AP54" s="8" t="s">
        <v>97</v>
      </c>
      <c r="AQ54" s="8">
        <v>1</v>
      </c>
      <c r="AR54" s="8"/>
      <c r="AS54" s="8">
        <v>444</v>
      </c>
      <c r="AT54" s="8">
        <v>3</v>
      </c>
      <c r="AU54" s="8" t="s">
        <v>79</v>
      </c>
      <c r="AV54" s="8" t="s">
        <v>79</v>
      </c>
      <c r="AW54" s="8"/>
      <c r="AX54" s="32"/>
      <c r="AY54" s="8"/>
    </row>
    <row r="55" spans="1:51" s="37" customFormat="1" ht="13.5" customHeight="1">
      <c r="A55" s="8">
        <v>52</v>
      </c>
      <c r="B55" s="8" t="str">
        <f t="shared" si="0"/>
        <v>耿马</v>
      </c>
      <c r="C55" s="8" t="s">
        <v>291</v>
      </c>
      <c r="D55" s="8" t="str">
        <f t="shared" si="1"/>
        <v>耿马县孟定滚乃拉远</v>
      </c>
      <c r="E55" s="8">
        <v>99.016602320000004</v>
      </c>
      <c r="F55" s="8">
        <v>23.546158630000001</v>
      </c>
      <c r="G55" s="8" t="s">
        <v>60</v>
      </c>
      <c r="H55" s="9" t="s">
        <v>61</v>
      </c>
      <c r="I55" s="8" t="s">
        <v>291</v>
      </c>
      <c r="J55" s="14">
        <v>99.016602320000004</v>
      </c>
      <c r="K55" s="14">
        <v>23.546158630000001</v>
      </c>
      <c r="L55" s="15">
        <f t="shared" si="2"/>
        <v>0</v>
      </c>
      <c r="M55" s="8" t="s">
        <v>62</v>
      </c>
      <c r="N55" s="8" t="s">
        <v>292</v>
      </c>
      <c r="O55" s="8">
        <v>99.018810000000002</v>
      </c>
      <c r="P55" s="8">
        <v>23.54091</v>
      </c>
      <c r="Q55" s="17">
        <f t="shared" si="3"/>
        <v>633.04777436802078</v>
      </c>
      <c r="R55" s="8" t="s">
        <v>66</v>
      </c>
      <c r="S55" s="8" t="s">
        <v>116</v>
      </c>
      <c r="T55" s="8" t="s">
        <v>293</v>
      </c>
      <c r="U55" s="8" t="s">
        <v>83</v>
      </c>
      <c r="V55" s="8" t="s">
        <v>83</v>
      </c>
      <c r="W55" s="8" t="s">
        <v>71</v>
      </c>
      <c r="X55" s="8" t="s">
        <v>92</v>
      </c>
      <c r="Y55" s="8" t="s">
        <v>294</v>
      </c>
      <c r="Z55" s="8">
        <v>30</v>
      </c>
      <c r="AA55" s="8"/>
      <c r="AB55" s="8"/>
      <c r="AC55" s="8"/>
      <c r="AD55" s="8" t="s">
        <v>94</v>
      </c>
      <c r="AE55" s="8" t="s">
        <v>124</v>
      </c>
      <c r="AF55" s="8" t="s">
        <v>125</v>
      </c>
      <c r="AG55" s="8">
        <v>1</v>
      </c>
      <c r="AH55" s="8"/>
      <c r="AI55" s="8"/>
      <c r="AJ55" s="8"/>
      <c r="AK55" s="8"/>
      <c r="AL55" s="8"/>
      <c r="AM55" s="8"/>
      <c r="AN55" s="29"/>
      <c r="AO55" s="8">
        <v>5900</v>
      </c>
      <c r="AP55" s="8" t="s">
        <v>97</v>
      </c>
      <c r="AQ55" s="8">
        <v>1</v>
      </c>
      <c r="AR55" s="8"/>
      <c r="AS55" s="8">
        <v>444</v>
      </c>
      <c r="AT55" s="8">
        <v>2</v>
      </c>
      <c r="AU55" s="8" t="s">
        <v>79</v>
      </c>
      <c r="AV55" s="8" t="s">
        <v>79</v>
      </c>
      <c r="AW55" s="8"/>
      <c r="AX55" s="32"/>
      <c r="AY55" s="8"/>
    </row>
    <row r="56" spans="1:51" s="37" customFormat="1" ht="13.5" customHeight="1">
      <c r="A56" s="8">
        <v>53</v>
      </c>
      <c r="B56" s="8" t="str">
        <f t="shared" si="0"/>
        <v>耿马</v>
      </c>
      <c r="C56" s="8" t="s">
        <v>295</v>
      </c>
      <c r="D56" s="8" t="str">
        <f t="shared" si="1"/>
        <v>耿马县孟定攀花水老寨拉远</v>
      </c>
      <c r="E56" s="8">
        <v>99.037976999999998</v>
      </c>
      <c r="F56" s="8">
        <v>23.580525000000002</v>
      </c>
      <c r="G56" s="8" t="s">
        <v>60</v>
      </c>
      <c r="H56" s="9" t="s">
        <v>61</v>
      </c>
      <c r="I56" s="8" t="s">
        <v>295</v>
      </c>
      <c r="J56" s="14">
        <v>99.037976999999998</v>
      </c>
      <c r="K56" s="14">
        <v>23.580525000000002</v>
      </c>
      <c r="L56" s="15">
        <f t="shared" si="2"/>
        <v>0</v>
      </c>
      <c r="M56" s="8" t="s">
        <v>62</v>
      </c>
      <c r="N56" s="8" t="s">
        <v>296</v>
      </c>
      <c r="O56" s="8">
        <v>99.062209999999993</v>
      </c>
      <c r="P56" s="8">
        <v>23.58201</v>
      </c>
      <c r="Q56" s="17">
        <f t="shared" si="3"/>
        <v>2699.2175975620935</v>
      </c>
      <c r="R56" s="8" t="s">
        <v>89</v>
      </c>
      <c r="S56" s="8" t="s">
        <v>116</v>
      </c>
      <c r="T56" s="8"/>
      <c r="U56" s="8" t="s">
        <v>297</v>
      </c>
      <c r="V56" s="8" t="s">
        <v>92</v>
      </c>
      <c r="W56" s="8" t="s">
        <v>198</v>
      </c>
      <c r="X56" s="8" t="s">
        <v>92</v>
      </c>
      <c r="Y56" s="8" t="s">
        <v>298</v>
      </c>
      <c r="Z56" s="8">
        <v>20</v>
      </c>
      <c r="AA56" s="8">
        <v>1</v>
      </c>
      <c r="AB56" s="8">
        <v>1</v>
      </c>
      <c r="AC56" s="8">
        <v>1</v>
      </c>
      <c r="AD56" s="8" t="s">
        <v>94</v>
      </c>
      <c r="AE56" s="8" t="s">
        <v>124</v>
      </c>
      <c r="AF56" s="8" t="s">
        <v>125</v>
      </c>
      <c r="AG56" s="8">
        <v>1</v>
      </c>
      <c r="AH56" s="8"/>
      <c r="AI56" s="8"/>
      <c r="AJ56" s="8"/>
      <c r="AK56" s="8"/>
      <c r="AL56" s="8"/>
      <c r="AM56" s="8"/>
      <c r="AN56" s="29"/>
      <c r="AO56" s="8">
        <v>5900</v>
      </c>
      <c r="AP56" s="8" t="s">
        <v>97</v>
      </c>
      <c r="AQ56" s="8">
        <v>1</v>
      </c>
      <c r="AR56" s="8"/>
      <c r="AS56" s="8">
        <v>4448</v>
      </c>
      <c r="AT56" s="8">
        <v>2</v>
      </c>
      <c r="AU56" s="8" t="s">
        <v>268</v>
      </c>
      <c r="AV56" s="8" t="s">
        <v>98</v>
      </c>
      <c r="AW56" s="8"/>
      <c r="AX56" s="32"/>
      <c r="AY56" s="8"/>
    </row>
    <row r="57" spans="1:51" s="37" customFormat="1" ht="13.5" customHeight="1">
      <c r="A57" s="8">
        <v>54</v>
      </c>
      <c r="B57" s="8" t="str">
        <f t="shared" si="0"/>
        <v>耿马</v>
      </c>
      <c r="C57" s="8" t="s">
        <v>299</v>
      </c>
      <c r="D57" s="8" t="str">
        <f t="shared" si="1"/>
        <v>耿马县孟定南里组拉远</v>
      </c>
      <c r="E57" s="8">
        <v>99.218642000000003</v>
      </c>
      <c r="F57" s="8">
        <v>23.668965</v>
      </c>
      <c r="G57" s="8" t="s">
        <v>60</v>
      </c>
      <c r="H57" s="9" t="s">
        <v>61</v>
      </c>
      <c r="I57" s="8" t="s">
        <v>299</v>
      </c>
      <c r="J57" s="14">
        <v>99.218642000000003</v>
      </c>
      <c r="K57" s="14">
        <v>23.668965</v>
      </c>
      <c r="L57" s="15">
        <f t="shared" si="2"/>
        <v>0</v>
      </c>
      <c r="M57" s="8" t="s">
        <v>62</v>
      </c>
      <c r="N57" s="8" t="s">
        <v>300</v>
      </c>
      <c r="O57" s="8">
        <v>99.188362999999995</v>
      </c>
      <c r="P57" s="8">
        <v>23.642779000000001</v>
      </c>
      <c r="Q57" s="17">
        <f t="shared" si="3"/>
        <v>4450.6057193796923</v>
      </c>
      <c r="R57" s="8" t="s">
        <v>100</v>
      </c>
      <c r="S57" s="8" t="s">
        <v>111</v>
      </c>
      <c r="T57" s="8" t="s">
        <v>301</v>
      </c>
      <c r="U57" s="8" t="s">
        <v>83</v>
      </c>
      <c r="V57" s="8" t="s">
        <v>83</v>
      </c>
      <c r="W57" s="8" t="s">
        <v>198</v>
      </c>
      <c r="X57" s="8" t="s">
        <v>92</v>
      </c>
      <c r="Y57" s="8" t="s">
        <v>302</v>
      </c>
      <c r="Z57" s="8">
        <v>20</v>
      </c>
      <c r="AA57" s="8">
        <v>2</v>
      </c>
      <c r="AB57" s="8">
        <v>2</v>
      </c>
      <c r="AC57" s="8">
        <v>2</v>
      </c>
      <c r="AD57" s="8" t="s">
        <v>94</v>
      </c>
      <c r="AE57" s="8" t="s">
        <v>124</v>
      </c>
      <c r="AF57" s="8" t="s">
        <v>125</v>
      </c>
      <c r="AG57" s="8">
        <v>1</v>
      </c>
      <c r="AH57" s="8"/>
      <c r="AI57" s="8"/>
      <c r="AJ57" s="8"/>
      <c r="AK57" s="8"/>
      <c r="AL57" s="8"/>
      <c r="AM57" s="8"/>
      <c r="AN57" s="29"/>
      <c r="AO57" s="8">
        <v>5900</v>
      </c>
      <c r="AP57" s="8" t="s">
        <v>97</v>
      </c>
      <c r="AQ57" s="8">
        <v>1</v>
      </c>
      <c r="AR57" s="8"/>
      <c r="AS57" s="8">
        <v>4448</v>
      </c>
      <c r="AT57" s="8">
        <v>2</v>
      </c>
      <c r="AU57" s="8" t="s">
        <v>268</v>
      </c>
      <c r="AV57" s="8" t="s">
        <v>98</v>
      </c>
      <c r="AW57" s="8"/>
      <c r="AX57" s="32"/>
      <c r="AY57" s="8"/>
    </row>
    <row r="58" spans="1:51" s="37" customFormat="1" ht="13.5" customHeight="1">
      <c r="A58" s="8">
        <v>55</v>
      </c>
      <c r="B58" s="8" t="str">
        <f t="shared" si="0"/>
        <v>耿马</v>
      </c>
      <c r="C58" s="8" t="s">
        <v>303</v>
      </c>
      <c r="D58" s="8" t="str">
        <f t="shared" si="1"/>
        <v>耿马县孟定农场高速出口拉远</v>
      </c>
      <c r="E58" s="8">
        <v>99.186160999999998</v>
      </c>
      <c r="F58" s="8">
        <v>23.650969</v>
      </c>
      <c r="G58" s="8" t="s">
        <v>60</v>
      </c>
      <c r="H58" s="9" t="s">
        <v>61</v>
      </c>
      <c r="I58" s="8" t="s">
        <v>303</v>
      </c>
      <c r="J58" s="14">
        <v>99.186160999999998</v>
      </c>
      <c r="K58" s="14">
        <v>23.650969</v>
      </c>
      <c r="L58" s="15">
        <f t="shared" si="2"/>
        <v>0</v>
      </c>
      <c r="M58" s="8" t="s">
        <v>62</v>
      </c>
      <c r="N58" s="8" t="s">
        <v>300</v>
      </c>
      <c r="O58" s="8">
        <v>99.188362999999995</v>
      </c>
      <c r="P58" s="8">
        <v>23.642779000000001</v>
      </c>
      <c r="Q58" s="17">
        <f t="shared" si="3"/>
        <v>942.8800461071196</v>
      </c>
      <c r="R58" s="8" t="s">
        <v>100</v>
      </c>
      <c r="S58" s="8" t="s">
        <v>111</v>
      </c>
      <c r="T58" s="8" t="s">
        <v>301</v>
      </c>
      <c r="U58" s="8" t="s">
        <v>83</v>
      </c>
      <c r="V58" s="8" t="s">
        <v>83</v>
      </c>
      <c r="W58" s="8" t="s">
        <v>112</v>
      </c>
      <c r="X58" s="8" t="s">
        <v>72</v>
      </c>
      <c r="Y58" s="8" t="s">
        <v>218</v>
      </c>
      <c r="Z58" s="8">
        <v>70</v>
      </c>
      <c r="AA58" s="8"/>
      <c r="AB58" s="8"/>
      <c r="AC58" s="8"/>
      <c r="AD58" s="8" t="s">
        <v>74</v>
      </c>
      <c r="AE58" s="8" t="s">
        <v>95</v>
      </c>
      <c r="AF58" s="8" t="s">
        <v>96</v>
      </c>
      <c r="AG58" s="8">
        <v>2</v>
      </c>
      <c r="AH58" s="8"/>
      <c r="AI58" s="8"/>
      <c r="AJ58" s="8"/>
      <c r="AK58" s="8"/>
      <c r="AL58" s="8"/>
      <c r="AM58" s="8"/>
      <c r="AN58" s="29"/>
      <c r="AO58" s="8">
        <v>5900</v>
      </c>
      <c r="AP58" s="8" t="s">
        <v>77</v>
      </c>
      <c r="AQ58" s="8">
        <v>2</v>
      </c>
      <c r="AR58" s="8"/>
      <c r="AS58" s="8" t="s">
        <v>78</v>
      </c>
      <c r="AT58" s="8">
        <v>3</v>
      </c>
      <c r="AU58" s="8" t="s">
        <v>268</v>
      </c>
      <c r="AV58" s="8" t="s">
        <v>219</v>
      </c>
      <c r="AW58" s="8"/>
      <c r="AX58" s="32"/>
      <c r="AY58" s="8"/>
    </row>
    <row r="59" spans="1:51" s="37" customFormat="1" ht="13.5" customHeight="1">
      <c r="A59" s="8">
        <v>56</v>
      </c>
      <c r="B59" s="8" t="str">
        <f t="shared" si="0"/>
        <v>耿马</v>
      </c>
      <c r="C59" s="8" t="s">
        <v>304</v>
      </c>
      <c r="D59" s="8" t="str">
        <f t="shared" si="1"/>
        <v>耿马县孟定大花桥</v>
      </c>
      <c r="E59" s="8">
        <v>99.220140000000001</v>
      </c>
      <c r="F59" s="8">
        <v>23.667760000000001</v>
      </c>
      <c r="G59" s="8" t="s">
        <v>60</v>
      </c>
      <c r="H59" s="9" t="s">
        <v>61</v>
      </c>
      <c r="I59" s="8" t="s">
        <v>305</v>
      </c>
      <c r="J59" s="14">
        <v>99.649848000000006</v>
      </c>
      <c r="K59" s="14">
        <v>23.765792000000001</v>
      </c>
      <c r="L59" s="15">
        <f t="shared" si="2"/>
        <v>49001.281640467969</v>
      </c>
      <c r="M59" s="8" t="s">
        <v>62</v>
      </c>
      <c r="N59" s="8" t="s">
        <v>274</v>
      </c>
      <c r="O59" s="8">
        <v>99.636211000000003</v>
      </c>
      <c r="P59" s="8">
        <v>23.800711</v>
      </c>
      <c r="Q59" s="17">
        <f t="shared" si="3"/>
        <v>4167.7531521510928</v>
      </c>
      <c r="R59" s="8" t="s">
        <v>66</v>
      </c>
      <c r="S59" s="8" t="s">
        <v>306</v>
      </c>
      <c r="T59" s="8" t="s">
        <v>275</v>
      </c>
      <c r="U59" s="8" t="s">
        <v>83</v>
      </c>
      <c r="V59" s="8" t="s">
        <v>83</v>
      </c>
      <c r="W59" s="8" t="s">
        <v>198</v>
      </c>
      <c r="X59" s="8" t="s">
        <v>92</v>
      </c>
      <c r="Y59" s="8" t="s">
        <v>307</v>
      </c>
      <c r="Z59" s="8">
        <v>40</v>
      </c>
      <c r="AA59" s="8"/>
      <c r="AB59" s="8"/>
      <c r="AC59" s="8"/>
      <c r="AD59" s="8" t="s">
        <v>94</v>
      </c>
      <c r="AE59" s="8" t="s">
        <v>95</v>
      </c>
      <c r="AF59" s="8" t="s">
        <v>96</v>
      </c>
      <c r="AG59" s="8">
        <v>2</v>
      </c>
      <c r="AH59" s="8"/>
      <c r="AI59" s="8"/>
      <c r="AJ59" s="8"/>
      <c r="AK59" s="8"/>
      <c r="AL59" s="8"/>
      <c r="AM59" s="8"/>
      <c r="AN59" s="29"/>
      <c r="AO59" s="8">
        <v>5900</v>
      </c>
      <c r="AP59" s="8" t="s">
        <v>97</v>
      </c>
      <c r="AQ59" s="8">
        <v>2</v>
      </c>
      <c r="AR59" s="8"/>
      <c r="AS59" s="8">
        <v>444</v>
      </c>
      <c r="AT59" s="8">
        <v>3</v>
      </c>
      <c r="AU59" s="8" t="s">
        <v>268</v>
      </c>
      <c r="AV59" s="8" t="s">
        <v>98</v>
      </c>
      <c r="AW59" s="8"/>
      <c r="AX59" s="32"/>
      <c r="AY59" s="8"/>
    </row>
    <row r="60" spans="1:51" s="37" customFormat="1" ht="13.5" customHeight="1">
      <c r="A60" s="8">
        <v>57</v>
      </c>
      <c r="B60" s="8" t="str">
        <f t="shared" si="0"/>
        <v>耿马</v>
      </c>
      <c r="C60" s="8" t="s">
        <v>301</v>
      </c>
      <c r="D60" s="8" t="str">
        <f t="shared" si="1"/>
        <v>耿马县孟定允贵道路</v>
      </c>
      <c r="E60" s="8">
        <v>99.174561999999995</v>
      </c>
      <c r="F60" s="8">
        <v>23.640941999999999</v>
      </c>
      <c r="G60" s="8" t="s">
        <v>60</v>
      </c>
      <c r="H60" s="9" t="s">
        <v>61</v>
      </c>
      <c r="I60" s="8" t="s">
        <v>301</v>
      </c>
      <c r="J60" s="14">
        <v>99.174561999999995</v>
      </c>
      <c r="K60" s="14">
        <v>23.640941999999999</v>
      </c>
      <c r="L60" s="15">
        <f t="shared" si="2"/>
        <v>0</v>
      </c>
      <c r="M60" s="8" t="s">
        <v>62</v>
      </c>
      <c r="N60" s="8" t="s">
        <v>300</v>
      </c>
      <c r="O60" s="8">
        <v>99.188362999999995</v>
      </c>
      <c r="P60" s="8">
        <v>23.642779000000001</v>
      </c>
      <c r="Q60" s="17">
        <f t="shared" si="3"/>
        <v>1547.8929829047927</v>
      </c>
      <c r="R60" s="8" t="s">
        <v>89</v>
      </c>
      <c r="S60" s="8" t="s">
        <v>107</v>
      </c>
      <c r="T60" s="8"/>
      <c r="U60" s="8" t="s">
        <v>69</v>
      </c>
      <c r="V60" s="8" t="s">
        <v>70</v>
      </c>
      <c r="W60" s="8" t="s">
        <v>308</v>
      </c>
      <c r="X60" s="8" t="s">
        <v>72</v>
      </c>
      <c r="Y60" s="8" t="s">
        <v>309</v>
      </c>
      <c r="Z60" s="8">
        <v>60</v>
      </c>
      <c r="AA60" s="8"/>
      <c r="AB60" s="8"/>
      <c r="AC60" s="8"/>
      <c r="AD60" s="8" t="s">
        <v>74</v>
      </c>
      <c r="AE60" s="8" t="s">
        <v>95</v>
      </c>
      <c r="AF60" s="8" t="s">
        <v>96</v>
      </c>
      <c r="AG60" s="8">
        <v>2</v>
      </c>
      <c r="AH60" s="8"/>
      <c r="AI60" s="8"/>
      <c r="AJ60" s="8"/>
      <c r="AK60" s="8"/>
      <c r="AL60" s="8"/>
      <c r="AM60" s="8"/>
      <c r="AN60" s="29"/>
      <c r="AO60" s="8">
        <v>5900</v>
      </c>
      <c r="AP60" s="8" t="s">
        <v>77</v>
      </c>
      <c r="AQ60" s="8">
        <v>2</v>
      </c>
      <c r="AR60" s="8"/>
      <c r="AS60" s="8" t="s">
        <v>78</v>
      </c>
      <c r="AT60" s="8">
        <v>3</v>
      </c>
      <c r="AU60" s="8" t="s">
        <v>268</v>
      </c>
      <c r="AV60" s="8" t="s">
        <v>98</v>
      </c>
      <c r="AW60" s="8"/>
      <c r="AX60" s="32"/>
      <c r="AY60" s="8"/>
    </row>
    <row r="61" spans="1:51" s="37" customFormat="1" ht="13.5" customHeight="1">
      <c r="A61" s="8">
        <v>58</v>
      </c>
      <c r="B61" s="8" t="str">
        <f t="shared" si="0"/>
        <v>耿马</v>
      </c>
      <c r="C61" s="8" t="s">
        <v>310</v>
      </c>
      <c r="D61" s="8" t="str">
        <f t="shared" si="1"/>
        <v>耿马县弄巴村弄巴老寨</v>
      </c>
      <c r="E61" s="8">
        <v>99.488973000000001</v>
      </c>
      <c r="F61" s="8">
        <v>23.499079999999999</v>
      </c>
      <c r="G61" s="8" t="s">
        <v>60</v>
      </c>
      <c r="H61" s="9" t="s">
        <v>61</v>
      </c>
      <c r="I61" s="8" t="s">
        <v>310</v>
      </c>
      <c r="J61" s="14">
        <v>99.488973000000001</v>
      </c>
      <c r="K61" s="14">
        <v>23.499079999999999</v>
      </c>
      <c r="L61" s="15">
        <f t="shared" si="2"/>
        <v>0</v>
      </c>
      <c r="M61" s="8" t="s">
        <v>81</v>
      </c>
      <c r="N61" s="8" t="s">
        <v>311</v>
      </c>
      <c r="O61" s="8">
        <v>99.488973000000001</v>
      </c>
      <c r="P61" s="8">
        <v>23.499079999999999</v>
      </c>
      <c r="Q61" s="17">
        <f t="shared" si="3"/>
        <v>0</v>
      </c>
      <c r="R61" s="8" t="s">
        <v>66</v>
      </c>
      <c r="S61" s="8" t="s">
        <v>83</v>
      </c>
      <c r="T61" s="19"/>
      <c r="U61" s="8" t="s">
        <v>83</v>
      </c>
      <c r="V61" s="8" t="s">
        <v>83</v>
      </c>
      <c r="W61" s="8" t="s">
        <v>83</v>
      </c>
      <c r="X61" s="8" t="s">
        <v>83</v>
      </c>
      <c r="Y61" s="8" t="s">
        <v>84</v>
      </c>
      <c r="Z61" s="8">
        <v>0</v>
      </c>
      <c r="AA61" s="8"/>
      <c r="AB61" s="8"/>
      <c r="AC61" s="8"/>
      <c r="AD61" s="8" t="s">
        <v>74</v>
      </c>
      <c r="AE61" s="8" t="s">
        <v>75</v>
      </c>
      <c r="AF61" s="8" t="s">
        <v>76</v>
      </c>
      <c r="AG61" s="8">
        <v>0</v>
      </c>
      <c r="AH61" s="8"/>
      <c r="AI61" s="8"/>
      <c r="AJ61" s="8"/>
      <c r="AK61" s="8"/>
      <c r="AL61" s="8"/>
      <c r="AM61" s="8"/>
      <c r="AN61" s="29"/>
      <c r="AO61" s="8">
        <v>5900</v>
      </c>
      <c r="AP61" s="8" t="s">
        <v>77</v>
      </c>
      <c r="AQ61" s="8">
        <v>0</v>
      </c>
      <c r="AR61" s="8"/>
      <c r="AS61" s="8"/>
      <c r="AT61" s="8">
        <v>0</v>
      </c>
      <c r="AU61" s="8" t="s">
        <v>79</v>
      </c>
      <c r="AV61" s="8" t="s">
        <v>79</v>
      </c>
      <c r="AW61" s="8"/>
      <c r="AX61" s="32"/>
      <c r="AY61" s="8"/>
    </row>
    <row r="62" spans="1:51" s="37" customFormat="1" ht="13.5" customHeight="1">
      <c r="A62" s="8">
        <v>59</v>
      </c>
      <c r="B62" s="8" t="str">
        <f t="shared" si="0"/>
        <v>耿马</v>
      </c>
      <c r="C62" s="8" t="s">
        <v>312</v>
      </c>
      <c r="D62" s="8" t="str">
        <f t="shared" si="1"/>
        <v>耿马县四排山乡光伏发电站</v>
      </c>
      <c r="E62" s="8">
        <v>99.507140000000007</v>
      </c>
      <c r="F62" s="8">
        <v>23.45898</v>
      </c>
      <c r="G62" s="8" t="s">
        <v>60</v>
      </c>
      <c r="H62" s="9" t="s">
        <v>61</v>
      </c>
      <c r="I62" s="8" t="s">
        <v>313</v>
      </c>
      <c r="J62" s="14">
        <v>99.435353000000006</v>
      </c>
      <c r="K62" s="14">
        <v>23.656915999999999</v>
      </c>
      <c r="L62" s="15">
        <f t="shared" si="2"/>
        <v>23408.604587979575</v>
      </c>
      <c r="M62" s="8" t="s">
        <v>62</v>
      </c>
      <c r="N62" s="8" t="s">
        <v>314</v>
      </c>
      <c r="O62" s="8"/>
      <c r="P62" s="8"/>
      <c r="Q62" s="17">
        <f t="shared" si="3"/>
        <v>10966112.76578494</v>
      </c>
      <c r="R62" s="8" t="s">
        <v>66</v>
      </c>
      <c r="S62" s="8" t="s">
        <v>67</v>
      </c>
      <c r="T62" s="8"/>
      <c r="U62" s="8" t="s">
        <v>83</v>
      </c>
      <c r="V62" s="8" t="s">
        <v>83</v>
      </c>
      <c r="W62" s="8" t="s">
        <v>193</v>
      </c>
      <c r="X62" s="8" t="s">
        <v>72</v>
      </c>
      <c r="Y62" s="8" t="s">
        <v>279</v>
      </c>
      <c r="Z62" s="8">
        <v>135</v>
      </c>
      <c r="AA62" s="8"/>
      <c r="AB62" s="8"/>
      <c r="AC62" s="8"/>
      <c r="AD62" s="8" t="s">
        <v>74</v>
      </c>
      <c r="AE62" s="8" t="s">
        <v>75</v>
      </c>
      <c r="AF62" s="8" t="s">
        <v>76</v>
      </c>
      <c r="AG62" s="8">
        <v>3</v>
      </c>
      <c r="AH62" s="8"/>
      <c r="AI62" s="8"/>
      <c r="AJ62" s="8"/>
      <c r="AK62" s="8"/>
      <c r="AL62" s="8"/>
      <c r="AM62" s="8"/>
      <c r="AN62" s="29"/>
      <c r="AO62" s="8">
        <v>5900</v>
      </c>
      <c r="AP62" s="8" t="s">
        <v>77</v>
      </c>
      <c r="AQ62" s="8">
        <v>3</v>
      </c>
      <c r="AR62" s="8"/>
      <c r="AS62" s="8" t="s">
        <v>78</v>
      </c>
      <c r="AT62" s="8">
        <v>3</v>
      </c>
      <c r="AU62" s="8" t="s">
        <v>268</v>
      </c>
      <c r="AV62" s="8" t="s">
        <v>79</v>
      </c>
      <c r="AW62" s="8"/>
      <c r="AX62" s="32"/>
      <c r="AY62" s="8"/>
    </row>
    <row r="63" spans="1:51" s="37" customFormat="1" ht="13.5" customHeight="1">
      <c r="A63" s="8">
        <v>60</v>
      </c>
      <c r="B63" s="8" t="str">
        <f t="shared" si="0"/>
        <v>耿马</v>
      </c>
      <c r="C63" s="8" t="s">
        <v>315</v>
      </c>
      <c r="D63" s="8" t="str">
        <f t="shared" si="1"/>
        <v>耿马县耿马镇菜籽地村长树林坡组</v>
      </c>
      <c r="E63" s="8">
        <v>99.501266799999996</v>
      </c>
      <c r="F63" s="8">
        <v>23.636528070000001</v>
      </c>
      <c r="G63" s="8" t="s">
        <v>60</v>
      </c>
      <c r="H63" s="9" t="s">
        <v>61</v>
      </c>
      <c r="I63" s="8" t="s">
        <v>315</v>
      </c>
      <c r="J63" s="14">
        <v>99.501266799999996</v>
      </c>
      <c r="K63" s="14">
        <v>23.636528070000001</v>
      </c>
      <c r="L63" s="15">
        <f t="shared" si="2"/>
        <v>0</v>
      </c>
      <c r="M63" s="8" t="s">
        <v>62</v>
      </c>
      <c r="N63" s="8" t="s">
        <v>316</v>
      </c>
      <c r="O63" s="8">
        <v>99.480232999999998</v>
      </c>
      <c r="P63" s="8">
        <v>23.593866999999999</v>
      </c>
      <c r="Q63" s="17">
        <f t="shared" si="3"/>
        <v>5288.1078199848771</v>
      </c>
      <c r="R63" s="8" t="s">
        <v>66</v>
      </c>
      <c r="S63" s="8" t="s">
        <v>116</v>
      </c>
      <c r="T63" s="18" t="s">
        <v>317</v>
      </c>
      <c r="U63" s="8" t="s">
        <v>83</v>
      </c>
      <c r="V63" s="8" t="s">
        <v>83</v>
      </c>
      <c r="W63" s="8" t="s">
        <v>136</v>
      </c>
      <c r="X63" s="8" t="s">
        <v>92</v>
      </c>
      <c r="Y63" s="8" t="s">
        <v>318</v>
      </c>
      <c r="Z63" s="8">
        <v>80</v>
      </c>
      <c r="AA63" s="8"/>
      <c r="AB63" s="8"/>
      <c r="AC63" s="8"/>
      <c r="AD63" s="8" t="s">
        <v>94</v>
      </c>
      <c r="AE63" s="8" t="s">
        <v>95</v>
      </c>
      <c r="AF63" s="8" t="s">
        <v>96</v>
      </c>
      <c r="AG63" s="8">
        <v>2</v>
      </c>
      <c r="AH63" s="8"/>
      <c r="AI63" s="8"/>
      <c r="AJ63" s="8"/>
      <c r="AK63" s="8"/>
      <c r="AL63" s="8"/>
      <c r="AM63" s="8"/>
      <c r="AN63" s="29"/>
      <c r="AO63" s="8">
        <v>5900</v>
      </c>
      <c r="AP63" s="8" t="s">
        <v>97</v>
      </c>
      <c r="AQ63" s="8">
        <v>2</v>
      </c>
      <c r="AR63" s="8"/>
      <c r="AS63" s="8">
        <v>444</v>
      </c>
      <c r="AT63" s="8">
        <v>3</v>
      </c>
      <c r="AU63" s="8" t="s">
        <v>268</v>
      </c>
      <c r="AV63" s="8" t="s">
        <v>79</v>
      </c>
      <c r="AW63" s="8"/>
      <c r="AX63" s="32"/>
      <c r="AY63" s="8"/>
    </row>
    <row r="64" spans="1:51" s="37" customFormat="1" ht="13.5" customHeight="1">
      <c r="A64" s="8">
        <v>61</v>
      </c>
      <c r="B64" s="8" t="str">
        <f t="shared" si="0"/>
        <v>临翔</v>
      </c>
      <c r="C64" s="8" t="s">
        <v>319</v>
      </c>
      <c r="D64" s="8" t="str">
        <f t="shared" si="1"/>
        <v>临翔区邦东公租房拉远</v>
      </c>
      <c r="E64" s="8">
        <v>100.346214</v>
      </c>
      <c r="F64" s="8">
        <v>23.924083</v>
      </c>
      <c r="G64" s="8" t="s">
        <v>60</v>
      </c>
      <c r="H64" s="9" t="s">
        <v>61</v>
      </c>
      <c r="I64" s="8" t="s">
        <v>319</v>
      </c>
      <c r="J64" s="14">
        <v>100.346214</v>
      </c>
      <c r="K64" s="14">
        <v>23.924083</v>
      </c>
      <c r="L64" s="15">
        <f t="shared" si="2"/>
        <v>0</v>
      </c>
      <c r="M64" s="8" t="s">
        <v>62</v>
      </c>
      <c r="N64" s="8" t="s">
        <v>320</v>
      </c>
      <c r="O64" s="8">
        <v>100.35101</v>
      </c>
      <c r="P64" s="8">
        <v>23.92221</v>
      </c>
      <c r="Q64" s="17">
        <f t="shared" si="3"/>
        <v>572.42629699877807</v>
      </c>
      <c r="R64" s="8" t="s">
        <v>66</v>
      </c>
      <c r="S64" s="8" t="s">
        <v>116</v>
      </c>
      <c r="T64" s="19" t="s">
        <v>321</v>
      </c>
      <c r="U64" s="8" t="s">
        <v>83</v>
      </c>
      <c r="V64" s="8" t="s">
        <v>83</v>
      </c>
      <c r="W64" s="8" t="s">
        <v>112</v>
      </c>
      <c r="X64" s="8" t="s">
        <v>92</v>
      </c>
      <c r="Y64" s="8" t="s">
        <v>322</v>
      </c>
      <c r="Z64" s="8">
        <v>40</v>
      </c>
      <c r="AA64" s="8">
        <v>3</v>
      </c>
      <c r="AB64" s="8">
        <v>3</v>
      </c>
      <c r="AC64" s="8">
        <v>3</v>
      </c>
      <c r="AD64" s="8" t="s">
        <v>94</v>
      </c>
      <c r="AE64" s="8" t="s">
        <v>95</v>
      </c>
      <c r="AF64" s="8" t="s">
        <v>96</v>
      </c>
      <c r="AG64" s="8">
        <v>2</v>
      </c>
      <c r="AH64" s="8"/>
      <c r="AI64" s="8"/>
      <c r="AJ64" s="8"/>
      <c r="AK64" s="8"/>
      <c r="AL64" s="8"/>
      <c r="AM64" s="8"/>
      <c r="AN64" s="29"/>
      <c r="AO64" s="8">
        <v>5900</v>
      </c>
      <c r="AP64" s="8" t="s">
        <v>97</v>
      </c>
      <c r="AQ64" s="8">
        <v>2</v>
      </c>
      <c r="AR64" s="8"/>
      <c r="AS64" s="8">
        <v>4448</v>
      </c>
      <c r="AT64" s="8">
        <v>3</v>
      </c>
      <c r="AU64" s="8" t="s">
        <v>323</v>
      </c>
      <c r="AV64" s="8" t="s">
        <v>79</v>
      </c>
      <c r="AW64" s="8"/>
      <c r="AX64" s="32"/>
      <c r="AY64" s="8"/>
    </row>
    <row r="65" spans="1:51" s="37" customFormat="1" ht="13.5" customHeight="1">
      <c r="A65" s="8">
        <v>62</v>
      </c>
      <c r="B65" s="8" t="str">
        <f t="shared" si="0"/>
        <v>临翔</v>
      </c>
      <c r="C65" s="8" t="s">
        <v>324</v>
      </c>
      <c r="D65" s="8" t="str">
        <f t="shared" si="1"/>
        <v>临翔区天猴高速那令段</v>
      </c>
      <c r="E65" s="8">
        <v>100.31806</v>
      </c>
      <c r="F65" s="8">
        <v>23.841819000000001</v>
      </c>
      <c r="G65" s="8" t="s">
        <v>60</v>
      </c>
      <c r="H65" s="9" t="s">
        <v>236</v>
      </c>
      <c r="I65" s="8" t="s">
        <v>324</v>
      </c>
      <c r="J65" s="40">
        <v>100.31816600000001</v>
      </c>
      <c r="K65" s="40">
        <v>23.841958000000002</v>
      </c>
      <c r="L65" s="15">
        <f t="shared" si="2"/>
        <v>19.434357259784374</v>
      </c>
      <c r="M65" s="8" t="s">
        <v>62</v>
      </c>
      <c r="N65" s="8" t="s">
        <v>325</v>
      </c>
      <c r="O65" s="8">
        <v>100.324388</v>
      </c>
      <c r="P65" s="8">
        <v>23.857897000000001</v>
      </c>
      <c r="Q65" s="17">
        <f t="shared" si="3"/>
        <v>1902.288492234916</v>
      </c>
      <c r="R65" s="8" t="s">
        <v>66</v>
      </c>
      <c r="S65" s="8" t="s">
        <v>67</v>
      </c>
      <c r="T65" s="20" t="s">
        <v>326</v>
      </c>
      <c r="U65" s="8" t="s">
        <v>83</v>
      </c>
      <c r="V65" s="8" t="s">
        <v>83</v>
      </c>
      <c r="W65" s="8" t="s">
        <v>112</v>
      </c>
      <c r="X65" s="8" t="s">
        <v>72</v>
      </c>
      <c r="Y65" s="8" t="s">
        <v>251</v>
      </c>
      <c r="Z65" s="8">
        <v>60</v>
      </c>
      <c r="AA65" s="8"/>
      <c r="AB65" s="8"/>
      <c r="AC65" s="8"/>
      <c r="AD65" s="8" t="s">
        <v>74</v>
      </c>
      <c r="AE65" s="8" t="s">
        <v>75</v>
      </c>
      <c r="AF65" s="8" t="s">
        <v>96</v>
      </c>
      <c r="AG65" s="8">
        <v>2</v>
      </c>
      <c r="AH65" s="8"/>
      <c r="AI65" s="8"/>
      <c r="AJ65" s="8"/>
      <c r="AK65" s="8"/>
      <c r="AL65" s="8"/>
      <c r="AM65" s="8"/>
      <c r="AN65" s="29"/>
      <c r="AO65" s="8">
        <v>5900</v>
      </c>
      <c r="AP65" s="8" t="s">
        <v>77</v>
      </c>
      <c r="AQ65" s="8">
        <v>2</v>
      </c>
      <c r="AR65" s="8"/>
      <c r="AS65" s="8" t="s">
        <v>78</v>
      </c>
      <c r="AT65" s="8">
        <v>3</v>
      </c>
      <c r="AU65" s="8" t="s">
        <v>79</v>
      </c>
      <c r="AV65" s="8" t="s">
        <v>219</v>
      </c>
      <c r="AW65" s="8"/>
      <c r="AX65" s="32"/>
      <c r="AY65" s="8"/>
    </row>
    <row r="66" spans="1:51" s="37" customFormat="1" ht="13.5" customHeight="1">
      <c r="A66" s="8">
        <v>63</v>
      </c>
      <c r="B66" s="8" t="str">
        <f t="shared" si="0"/>
        <v>临翔</v>
      </c>
      <c r="C66" s="8" t="s">
        <v>327</v>
      </c>
      <c r="D66" s="8" t="str">
        <f t="shared" si="1"/>
        <v>临翔区邦东乡团山村民委员会那令</v>
      </c>
      <c r="E66" s="8">
        <v>100.323075</v>
      </c>
      <c r="F66" s="8">
        <v>23.846415</v>
      </c>
      <c r="G66" s="8" t="s">
        <v>60</v>
      </c>
      <c r="H66" s="9" t="s">
        <v>61</v>
      </c>
      <c r="I66" s="8" t="s">
        <v>327</v>
      </c>
      <c r="J66" s="14">
        <v>100.323075</v>
      </c>
      <c r="K66" s="14">
        <v>23.846415</v>
      </c>
      <c r="L66" s="15">
        <f t="shared" si="2"/>
        <v>0</v>
      </c>
      <c r="M66" s="8" t="s">
        <v>62</v>
      </c>
      <c r="N66" s="8" t="s">
        <v>325</v>
      </c>
      <c r="O66" s="8">
        <v>100.324388</v>
      </c>
      <c r="P66" s="8">
        <v>23.857897000000001</v>
      </c>
      <c r="Q66" s="17">
        <f t="shared" si="3"/>
        <v>1284.8590320622088</v>
      </c>
      <c r="R66" s="8" t="s">
        <v>66</v>
      </c>
      <c r="S66" s="8" t="s">
        <v>101</v>
      </c>
      <c r="T66" s="20" t="s">
        <v>326</v>
      </c>
      <c r="U66" s="8" t="s">
        <v>83</v>
      </c>
      <c r="V66" s="8" t="s">
        <v>83</v>
      </c>
      <c r="W66" s="8" t="s">
        <v>131</v>
      </c>
      <c r="X66" s="8" t="s">
        <v>92</v>
      </c>
      <c r="Y66" s="8" t="s">
        <v>328</v>
      </c>
      <c r="Z66" s="8">
        <v>20</v>
      </c>
      <c r="AA66" s="8"/>
      <c r="AB66" s="8"/>
      <c r="AC66" s="8"/>
      <c r="AD66" s="8" t="s">
        <v>94</v>
      </c>
      <c r="AE66" s="8" t="s">
        <v>181</v>
      </c>
      <c r="AF66" s="8" t="s">
        <v>182</v>
      </c>
      <c r="AG66" s="8">
        <v>1</v>
      </c>
      <c r="AH66" s="8"/>
      <c r="AI66" s="8"/>
      <c r="AJ66" s="8"/>
      <c r="AK66" s="8"/>
      <c r="AL66" s="8"/>
      <c r="AM66" s="8"/>
      <c r="AN66" s="29"/>
      <c r="AO66" s="8">
        <v>5900</v>
      </c>
      <c r="AP66" s="8" t="s">
        <v>97</v>
      </c>
      <c r="AQ66" s="8">
        <v>1</v>
      </c>
      <c r="AR66" s="8"/>
      <c r="AS66" s="8">
        <v>4448</v>
      </c>
      <c r="AT66" s="8">
        <v>3</v>
      </c>
      <c r="AU66" s="8" t="s">
        <v>79</v>
      </c>
      <c r="AV66" s="8" t="s">
        <v>98</v>
      </c>
      <c r="AW66" s="8"/>
      <c r="AX66" s="32"/>
      <c r="AY66" s="8"/>
    </row>
    <row r="67" spans="1:51" s="37" customFormat="1" ht="13.5" customHeight="1">
      <c r="A67" s="8">
        <v>64</v>
      </c>
      <c r="B67" s="8" t="str">
        <f t="shared" si="0"/>
        <v>临翔</v>
      </c>
      <c r="C67" s="8" t="s">
        <v>329</v>
      </c>
      <c r="D67" s="8" t="str">
        <f t="shared" si="1"/>
        <v>临翔区邦东昔归码头</v>
      </c>
      <c r="E67" s="8">
        <v>100.40589799999999</v>
      </c>
      <c r="F67" s="8">
        <v>23.911287000000002</v>
      </c>
      <c r="G67" s="8" t="s">
        <v>60</v>
      </c>
      <c r="H67" s="9" t="s">
        <v>236</v>
      </c>
      <c r="I67" s="8" t="s">
        <v>329</v>
      </c>
      <c r="J67" s="14">
        <v>100.40589799999999</v>
      </c>
      <c r="K67" s="14">
        <v>23.911287000000002</v>
      </c>
      <c r="L67" s="15">
        <f t="shared" si="2"/>
        <v>0</v>
      </c>
      <c r="M67" s="8" t="s">
        <v>62</v>
      </c>
      <c r="N67" s="8" t="s">
        <v>330</v>
      </c>
      <c r="O67" s="8">
        <v>100.361383</v>
      </c>
      <c r="P67" s="8">
        <v>23.907983000000002</v>
      </c>
      <c r="Q67" s="17">
        <f t="shared" si="3"/>
        <v>4962.6785290120142</v>
      </c>
      <c r="R67" s="8" t="s">
        <v>89</v>
      </c>
      <c r="S67" s="8" t="s">
        <v>67</v>
      </c>
      <c r="T67" s="8"/>
      <c r="U67" s="8" t="s">
        <v>259</v>
      </c>
      <c r="V67" s="8" t="s">
        <v>92</v>
      </c>
      <c r="W67" s="8" t="s">
        <v>112</v>
      </c>
      <c r="X67" s="8" t="s">
        <v>72</v>
      </c>
      <c r="Y67" s="8" t="s">
        <v>331</v>
      </c>
      <c r="Z67" s="8">
        <v>30</v>
      </c>
      <c r="AA67" s="8"/>
      <c r="AB67" s="8"/>
      <c r="AC67" s="8"/>
      <c r="AD67" s="8" t="s">
        <v>74</v>
      </c>
      <c r="AE67" s="8" t="s">
        <v>124</v>
      </c>
      <c r="AF67" s="8" t="s">
        <v>125</v>
      </c>
      <c r="AG67" s="8">
        <v>1</v>
      </c>
      <c r="AH67" s="8"/>
      <c r="AI67" s="8"/>
      <c r="AJ67" s="8"/>
      <c r="AK67" s="8"/>
      <c r="AL67" s="8"/>
      <c r="AM67" s="8"/>
      <c r="AN67" s="29"/>
      <c r="AO67" s="8">
        <v>5900</v>
      </c>
      <c r="AP67" s="8" t="s">
        <v>77</v>
      </c>
      <c r="AQ67" s="8">
        <v>1</v>
      </c>
      <c r="AR67" s="8"/>
      <c r="AS67" s="8" t="s">
        <v>78</v>
      </c>
      <c r="AT67" s="8">
        <v>2</v>
      </c>
      <c r="AU67" s="8" t="s">
        <v>79</v>
      </c>
      <c r="AV67" s="8" t="s">
        <v>219</v>
      </c>
      <c r="AW67" s="8"/>
      <c r="AX67" s="32"/>
      <c r="AY67" s="8"/>
    </row>
    <row r="68" spans="1:51" s="37" customFormat="1" ht="13.5" customHeight="1">
      <c r="A68" s="8">
        <v>65</v>
      </c>
      <c r="B68" s="8" t="str">
        <f t="shared" ref="B68:B131" si="4">LEFT(C68,2)</f>
        <v>临翔</v>
      </c>
      <c r="C68" s="8" t="s">
        <v>332</v>
      </c>
      <c r="D68" s="8" t="str">
        <f t="shared" ref="D68:D131" si="5">LEFT(C68,LEN(C68)-10)</f>
        <v>临翔区邦东昔归码头2</v>
      </c>
      <c r="E68" s="8">
        <v>100.41109899999999</v>
      </c>
      <c r="F68" s="8">
        <v>23.9209</v>
      </c>
      <c r="G68" s="8" t="s">
        <v>60</v>
      </c>
      <c r="H68" s="9" t="s">
        <v>236</v>
      </c>
      <c r="I68" s="8" t="s">
        <v>332</v>
      </c>
      <c r="J68" s="14">
        <v>100.41109899999999</v>
      </c>
      <c r="K68" s="14">
        <v>23.9209</v>
      </c>
      <c r="L68" s="15">
        <f t="shared" ref="L68:L131" si="6">6370000*ACOS(COS(RADIANS(E68)-RADIANS(J68))*COS(RADIANS(F68)-RADIANS(K68)))</f>
        <v>0</v>
      </c>
      <c r="M68" s="8" t="s">
        <v>62</v>
      </c>
      <c r="N68" s="8" t="s">
        <v>330</v>
      </c>
      <c r="O68" s="8">
        <v>100.361383</v>
      </c>
      <c r="P68" s="8">
        <v>23.907983000000002</v>
      </c>
      <c r="Q68" s="17">
        <f t="shared" ref="Q68:Q131" si="7">6370000*ACOS(COS(RADIANS(J68)-RADIANS(O68))*COS(RADIANS(K68)-RADIANS(P68)))</f>
        <v>5710.8108677034597</v>
      </c>
      <c r="R68" s="8" t="s">
        <v>100</v>
      </c>
      <c r="S68" s="8" t="s">
        <v>101</v>
      </c>
      <c r="T68" s="8" t="s">
        <v>329</v>
      </c>
      <c r="U68" s="8" t="s">
        <v>83</v>
      </c>
      <c r="V68" s="8" t="s">
        <v>83</v>
      </c>
      <c r="W68" s="8" t="s">
        <v>112</v>
      </c>
      <c r="X68" s="8" t="s">
        <v>72</v>
      </c>
      <c r="Y68" s="8" t="s">
        <v>251</v>
      </c>
      <c r="Z68" s="8">
        <v>30</v>
      </c>
      <c r="AA68" s="8"/>
      <c r="AB68" s="8"/>
      <c r="AC68" s="8"/>
      <c r="AD68" s="8" t="s">
        <v>74</v>
      </c>
      <c r="AE68" s="8" t="s">
        <v>124</v>
      </c>
      <c r="AF68" s="8" t="s">
        <v>125</v>
      </c>
      <c r="AG68" s="8">
        <v>1</v>
      </c>
      <c r="AH68" s="8"/>
      <c r="AI68" s="8"/>
      <c r="AJ68" s="8"/>
      <c r="AK68" s="8"/>
      <c r="AL68" s="8"/>
      <c r="AM68" s="8"/>
      <c r="AN68" s="29"/>
      <c r="AO68" s="8">
        <v>5900</v>
      </c>
      <c r="AP68" s="8" t="s">
        <v>77</v>
      </c>
      <c r="AQ68" s="8">
        <v>1</v>
      </c>
      <c r="AR68" s="8"/>
      <c r="AS68" s="8" t="s">
        <v>78</v>
      </c>
      <c r="AT68" s="8">
        <v>2</v>
      </c>
      <c r="AU68" s="8" t="s">
        <v>79</v>
      </c>
      <c r="AV68" s="8" t="s">
        <v>219</v>
      </c>
      <c r="AW68" s="8"/>
      <c r="AX68" s="32"/>
      <c r="AY68" s="8"/>
    </row>
    <row r="69" spans="1:51" s="37" customFormat="1" ht="13.5" customHeight="1">
      <c r="A69" s="8">
        <v>66</v>
      </c>
      <c r="B69" s="8" t="str">
        <f t="shared" si="4"/>
        <v>临翔</v>
      </c>
      <c r="C69" s="8" t="s">
        <v>333</v>
      </c>
      <c r="D69" s="8" t="str">
        <f t="shared" si="5"/>
        <v>临翔区缅宁大道</v>
      </c>
      <c r="E69" s="8">
        <v>100.101231</v>
      </c>
      <c r="F69" s="8">
        <v>23.923614000000001</v>
      </c>
      <c r="G69" s="8" t="s">
        <v>334</v>
      </c>
      <c r="H69" s="9" t="s">
        <v>236</v>
      </c>
      <c r="I69" s="8" t="s">
        <v>333</v>
      </c>
      <c r="J69" s="14">
        <v>100.101231</v>
      </c>
      <c r="K69" s="14">
        <v>23.923614000000001</v>
      </c>
      <c r="L69" s="15">
        <f t="shared" si="6"/>
        <v>0</v>
      </c>
      <c r="M69" s="8" t="s">
        <v>62</v>
      </c>
      <c r="N69" s="8" t="s">
        <v>335</v>
      </c>
      <c r="O69" s="8">
        <v>100.09903</v>
      </c>
      <c r="P69" s="8">
        <v>23.91159</v>
      </c>
      <c r="Q69" s="17">
        <f t="shared" si="7"/>
        <v>1359.0097920868516</v>
      </c>
      <c r="R69" s="8" t="s">
        <v>66</v>
      </c>
      <c r="S69" s="8" t="s">
        <v>67</v>
      </c>
      <c r="T69" s="8"/>
      <c r="U69" s="8" t="s">
        <v>83</v>
      </c>
      <c r="V69" s="8" t="s">
        <v>83</v>
      </c>
      <c r="W69" s="8" t="s">
        <v>112</v>
      </c>
      <c r="X69" s="8" t="s">
        <v>72</v>
      </c>
      <c r="Y69" s="8" t="s">
        <v>251</v>
      </c>
      <c r="Z69" s="8">
        <v>60</v>
      </c>
      <c r="AA69" s="8"/>
      <c r="AB69" s="8"/>
      <c r="AC69" s="8"/>
      <c r="AD69" s="8" t="s">
        <v>74</v>
      </c>
      <c r="AE69" s="8" t="s">
        <v>95</v>
      </c>
      <c r="AF69" s="8" t="s">
        <v>96</v>
      </c>
      <c r="AG69" s="8">
        <v>2</v>
      </c>
      <c r="AH69" s="8"/>
      <c r="AI69" s="8"/>
      <c r="AJ69" s="8"/>
      <c r="AK69" s="8"/>
      <c r="AL69" s="8"/>
      <c r="AM69" s="8"/>
      <c r="AN69" s="29"/>
      <c r="AO69" s="8">
        <v>5900</v>
      </c>
      <c r="AP69" s="8" t="s">
        <v>77</v>
      </c>
      <c r="AQ69" s="8">
        <v>2</v>
      </c>
      <c r="AR69" s="8"/>
      <c r="AS69" s="8" t="s">
        <v>78</v>
      </c>
      <c r="AT69" s="8">
        <v>3</v>
      </c>
      <c r="AU69" s="8" t="s">
        <v>187</v>
      </c>
      <c r="AV69" s="8" t="s">
        <v>219</v>
      </c>
      <c r="AW69" s="8"/>
      <c r="AX69" s="32"/>
      <c r="AY69" s="8"/>
    </row>
    <row r="70" spans="1:51" s="37" customFormat="1" ht="13.5" customHeight="1">
      <c r="A70" s="8">
        <v>67</v>
      </c>
      <c r="B70" s="8" t="str">
        <f t="shared" si="4"/>
        <v>临翔</v>
      </c>
      <c r="C70" s="8" t="s">
        <v>336</v>
      </c>
      <c r="D70" s="8" t="str">
        <f t="shared" si="5"/>
        <v>临翔区大丙甸隧道出口</v>
      </c>
      <c r="E70" s="8">
        <v>100.300459</v>
      </c>
      <c r="F70" s="8">
        <v>23.833286999999999</v>
      </c>
      <c r="G70" s="8" t="s">
        <v>60</v>
      </c>
      <c r="H70" s="9" t="s">
        <v>236</v>
      </c>
      <c r="I70" s="8" t="s">
        <v>336</v>
      </c>
      <c r="J70" s="14">
        <v>100.300459</v>
      </c>
      <c r="K70" s="14">
        <v>23.833286999999999</v>
      </c>
      <c r="L70" s="15">
        <f t="shared" si="6"/>
        <v>0</v>
      </c>
      <c r="M70" s="8" t="s">
        <v>62</v>
      </c>
      <c r="N70" s="8" t="s">
        <v>337</v>
      </c>
      <c r="O70" s="8">
        <v>100.28827</v>
      </c>
      <c r="P70" s="8">
        <v>23.82817</v>
      </c>
      <c r="Q70" s="17">
        <f t="shared" si="7"/>
        <v>1469.7115743296063</v>
      </c>
      <c r="R70" s="8" t="s">
        <v>66</v>
      </c>
      <c r="S70" s="8" t="s">
        <v>67</v>
      </c>
      <c r="T70" s="8" t="s">
        <v>338</v>
      </c>
      <c r="U70" s="8" t="s">
        <v>83</v>
      </c>
      <c r="V70" s="8" t="s">
        <v>83</v>
      </c>
      <c r="W70" s="8" t="s">
        <v>112</v>
      </c>
      <c r="X70" s="8" t="s">
        <v>72</v>
      </c>
      <c r="Y70" s="8" t="s">
        <v>251</v>
      </c>
      <c r="Z70" s="8">
        <v>60</v>
      </c>
      <c r="AA70" s="8"/>
      <c r="AB70" s="8"/>
      <c r="AC70" s="8"/>
      <c r="AD70" s="8" t="s">
        <v>74</v>
      </c>
      <c r="AE70" s="8" t="s">
        <v>95</v>
      </c>
      <c r="AF70" s="8" t="s">
        <v>96</v>
      </c>
      <c r="AG70" s="8">
        <v>2</v>
      </c>
      <c r="AH70" s="8"/>
      <c r="AI70" s="8"/>
      <c r="AJ70" s="8"/>
      <c r="AK70" s="8"/>
      <c r="AL70" s="8"/>
      <c r="AM70" s="8"/>
      <c r="AN70" s="29"/>
      <c r="AO70" s="8">
        <v>5900</v>
      </c>
      <c r="AP70" s="8" t="s">
        <v>77</v>
      </c>
      <c r="AQ70" s="8">
        <v>2</v>
      </c>
      <c r="AR70" s="8"/>
      <c r="AS70" s="8" t="s">
        <v>78</v>
      </c>
      <c r="AT70" s="8">
        <v>3</v>
      </c>
      <c r="AU70" s="8" t="s">
        <v>79</v>
      </c>
      <c r="AV70" s="8" t="s">
        <v>219</v>
      </c>
      <c r="AW70" s="8"/>
      <c r="AX70" s="32"/>
      <c r="AY70" s="8"/>
    </row>
    <row r="71" spans="1:51" s="37" customFormat="1" ht="13.5" customHeight="1">
      <c r="A71" s="8">
        <v>68</v>
      </c>
      <c r="B71" s="8" t="str">
        <f t="shared" si="4"/>
        <v>临翔</v>
      </c>
      <c r="C71" s="8" t="s">
        <v>339</v>
      </c>
      <c r="D71" s="8" t="str">
        <f t="shared" si="5"/>
        <v>临翔区马台全河村委会张家</v>
      </c>
      <c r="E71" s="8">
        <v>100.21435</v>
      </c>
      <c r="F71" s="8">
        <v>23.822469999999999</v>
      </c>
      <c r="G71" s="8" t="s">
        <v>60</v>
      </c>
      <c r="H71" s="9" t="s">
        <v>61</v>
      </c>
      <c r="I71" s="8" t="s">
        <v>339</v>
      </c>
      <c r="J71" s="14">
        <v>100.21435</v>
      </c>
      <c r="K71" s="14">
        <v>23.822469999999999</v>
      </c>
      <c r="L71" s="15">
        <f t="shared" si="6"/>
        <v>0</v>
      </c>
      <c r="M71" s="8" t="s">
        <v>81</v>
      </c>
      <c r="N71" s="8" t="s">
        <v>340</v>
      </c>
      <c r="O71" s="8">
        <v>100.21435</v>
      </c>
      <c r="P71" s="8">
        <v>23.822469999999999</v>
      </c>
      <c r="Q71" s="17">
        <f t="shared" si="7"/>
        <v>0</v>
      </c>
      <c r="R71" s="8" t="s">
        <v>66</v>
      </c>
      <c r="S71" s="8" t="s">
        <v>83</v>
      </c>
      <c r="T71" s="8"/>
      <c r="U71" s="8" t="s">
        <v>83</v>
      </c>
      <c r="V71" s="8" t="s">
        <v>83</v>
      </c>
      <c r="W71" s="8" t="s">
        <v>83</v>
      </c>
      <c r="X71" s="8" t="s">
        <v>83</v>
      </c>
      <c r="Y71" s="8" t="s">
        <v>84</v>
      </c>
      <c r="Z71" s="8">
        <v>0</v>
      </c>
      <c r="AA71" s="8"/>
      <c r="AB71" s="8"/>
      <c r="AC71" s="8"/>
      <c r="AD71" s="8" t="s">
        <v>74</v>
      </c>
      <c r="AE71" s="8" t="s">
        <v>75</v>
      </c>
      <c r="AF71" s="8" t="s">
        <v>76</v>
      </c>
      <c r="AG71" s="8">
        <v>0</v>
      </c>
      <c r="AH71" s="8"/>
      <c r="AI71" s="8"/>
      <c r="AJ71" s="8"/>
      <c r="AK71" s="8"/>
      <c r="AL71" s="8"/>
      <c r="AM71" s="8"/>
      <c r="AN71" s="29"/>
      <c r="AO71" s="8">
        <v>5900</v>
      </c>
      <c r="AP71" s="8" t="s">
        <v>77</v>
      </c>
      <c r="AQ71" s="8">
        <v>0</v>
      </c>
      <c r="AR71" s="8"/>
      <c r="AS71" s="8"/>
      <c r="AT71" s="8">
        <v>0</v>
      </c>
      <c r="AU71" s="8" t="s">
        <v>79</v>
      </c>
      <c r="AV71" s="8" t="s">
        <v>79</v>
      </c>
      <c r="AW71" s="8"/>
      <c r="AX71" s="32"/>
      <c r="AY71" s="8"/>
    </row>
    <row r="72" spans="1:51" s="37" customFormat="1" ht="13.5" customHeight="1">
      <c r="A72" s="8">
        <v>69</v>
      </c>
      <c r="B72" s="8" t="str">
        <f t="shared" si="4"/>
        <v>临翔</v>
      </c>
      <c r="C72" s="8" t="s">
        <v>341</v>
      </c>
      <c r="D72" s="8" t="str">
        <f t="shared" si="5"/>
        <v>临翔区白河村委会小水箐</v>
      </c>
      <c r="E72" s="8">
        <v>99.996210000000005</v>
      </c>
      <c r="F72" s="8">
        <v>24.035530000000001</v>
      </c>
      <c r="G72" s="8" t="s">
        <v>60</v>
      </c>
      <c r="H72" s="9" t="s">
        <v>61</v>
      </c>
      <c r="I72" s="8" t="s">
        <v>341</v>
      </c>
      <c r="J72" s="14">
        <v>99.996210000000005</v>
      </c>
      <c r="K72" s="14">
        <v>24.035530000000001</v>
      </c>
      <c r="L72" s="15">
        <f t="shared" si="6"/>
        <v>0</v>
      </c>
      <c r="M72" s="8" t="s">
        <v>81</v>
      </c>
      <c r="N72" s="8" t="s">
        <v>342</v>
      </c>
      <c r="O72" s="8">
        <v>99.996210000000005</v>
      </c>
      <c r="P72" s="8">
        <v>24.035530000000001</v>
      </c>
      <c r="Q72" s="17">
        <f t="shared" si="7"/>
        <v>0</v>
      </c>
      <c r="R72" s="8" t="s">
        <v>66</v>
      </c>
      <c r="S72" s="8" t="s">
        <v>83</v>
      </c>
      <c r="T72" s="8"/>
      <c r="U72" s="8" t="s">
        <v>83</v>
      </c>
      <c r="V72" s="8" t="s">
        <v>83</v>
      </c>
      <c r="W72" s="8" t="s">
        <v>83</v>
      </c>
      <c r="X72" s="8" t="s">
        <v>83</v>
      </c>
      <c r="Y72" s="8" t="s">
        <v>84</v>
      </c>
      <c r="Z72" s="8">
        <v>0</v>
      </c>
      <c r="AA72" s="8"/>
      <c r="AB72" s="8"/>
      <c r="AC72" s="8"/>
      <c r="AD72" s="8" t="s">
        <v>74</v>
      </c>
      <c r="AE72" s="8" t="s">
        <v>75</v>
      </c>
      <c r="AF72" s="8" t="s">
        <v>76</v>
      </c>
      <c r="AG72" s="8">
        <v>0</v>
      </c>
      <c r="AH72" s="8"/>
      <c r="AI72" s="8"/>
      <c r="AJ72" s="8"/>
      <c r="AK72" s="8"/>
      <c r="AL72" s="8"/>
      <c r="AM72" s="8"/>
      <c r="AN72" s="29"/>
      <c r="AO72" s="8">
        <v>5900</v>
      </c>
      <c r="AP72" s="8" t="s">
        <v>77</v>
      </c>
      <c r="AQ72" s="8">
        <v>0</v>
      </c>
      <c r="AR72" s="8"/>
      <c r="AS72" s="8"/>
      <c r="AT72" s="8">
        <v>0</v>
      </c>
      <c r="AU72" s="8" t="s">
        <v>79</v>
      </c>
      <c r="AV72" s="8" t="s">
        <v>79</v>
      </c>
      <c r="AW72" s="8"/>
      <c r="AX72" s="32"/>
      <c r="AY72" s="8"/>
    </row>
    <row r="73" spans="1:51" s="37" customFormat="1" ht="13.5" customHeight="1">
      <c r="A73" s="8">
        <v>70</v>
      </c>
      <c r="B73" s="8" t="str">
        <f t="shared" si="4"/>
        <v>临翔</v>
      </c>
      <c r="C73" s="8" t="s">
        <v>343</v>
      </c>
      <c r="D73" s="8" t="str">
        <f t="shared" si="5"/>
        <v>临翔区蚂蚁堆沙场</v>
      </c>
      <c r="E73" s="8">
        <v>100.06314</v>
      </c>
      <c r="F73" s="8">
        <v>24.089510000000001</v>
      </c>
      <c r="G73" s="8" t="s">
        <v>60</v>
      </c>
      <c r="H73" s="9" t="s">
        <v>61</v>
      </c>
      <c r="I73" s="8" t="s">
        <v>343</v>
      </c>
      <c r="J73" s="14">
        <v>100.06314</v>
      </c>
      <c r="K73" s="14">
        <v>24.089510000000001</v>
      </c>
      <c r="L73" s="15">
        <f t="shared" si="6"/>
        <v>0</v>
      </c>
      <c r="M73" s="8" t="s">
        <v>62</v>
      </c>
      <c r="N73" s="8" t="s">
        <v>344</v>
      </c>
      <c r="O73" s="8">
        <v>100.071658</v>
      </c>
      <c r="P73" s="8">
        <v>24.098634000000001</v>
      </c>
      <c r="Q73" s="17">
        <f t="shared" si="7"/>
        <v>1387.732253335774</v>
      </c>
      <c r="R73" s="8" t="s">
        <v>89</v>
      </c>
      <c r="S73" s="8" t="s">
        <v>107</v>
      </c>
      <c r="T73" s="8"/>
      <c r="U73" s="8" t="s">
        <v>69</v>
      </c>
      <c r="V73" s="8" t="s">
        <v>70</v>
      </c>
      <c r="W73" s="8" t="s">
        <v>345</v>
      </c>
      <c r="X73" s="8" t="s">
        <v>92</v>
      </c>
      <c r="Y73" s="8" t="s">
        <v>346</v>
      </c>
      <c r="Z73" s="8">
        <v>70</v>
      </c>
      <c r="AA73" s="8">
        <v>3</v>
      </c>
      <c r="AB73" s="8"/>
      <c r="AC73" s="8"/>
      <c r="AD73" s="8" t="s">
        <v>94</v>
      </c>
      <c r="AE73" s="8" t="s">
        <v>95</v>
      </c>
      <c r="AF73" s="8" t="s">
        <v>96</v>
      </c>
      <c r="AG73" s="8">
        <v>2</v>
      </c>
      <c r="AH73" s="8"/>
      <c r="AI73" s="8"/>
      <c r="AJ73" s="8"/>
      <c r="AK73" s="8"/>
      <c r="AL73" s="8"/>
      <c r="AM73" s="8"/>
      <c r="AN73" s="29"/>
      <c r="AO73" s="8">
        <v>5900</v>
      </c>
      <c r="AP73" s="8" t="s">
        <v>97</v>
      </c>
      <c r="AQ73" s="8">
        <v>2</v>
      </c>
      <c r="AR73" s="8"/>
      <c r="AS73" s="8">
        <v>444</v>
      </c>
      <c r="AT73" s="8">
        <v>3</v>
      </c>
      <c r="AU73" s="8" t="s">
        <v>323</v>
      </c>
      <c r="AV73" s="8" t="s">
        <v>79</v>
      </c>
      <c r="AW73" s="8"/>
      <c r="AX73" s="32"/>
      <c r="AY73" s="8"/>
    </row>
    <row r="74" spans="1:51" s="37" customFormat="1" ht="13.5" customHeight="1">
      <c r="A74" s="8">
        <v>71</v>
      </c>
      <c r="B74" s="8" t="str">
        <f t="shared" si="4"/>
        <v>临翔</v>
      </c>
      <c r="C74" s="8" t="s">
        <v>347</v>
      </c>
      <c r="D74" s="8" t="str">
        <f t="shared" si="5"/>
        <v>临翔区蚂蚁堆茫杏</v>
      </c>
      <c r="E74" s="8">
        <v>100.07257</v>
      </c>
      <c r="F74" s="8">
        <v>24.103770000000001</v>
      </c>
      <c r="G74" s="8" t="s">
        <v>60</v>
      </c>
      <c r="H74" s="9" t="s">
        <v>61</v>
      </c>
      <c r="I74" s="8" t="s">
        <v>347</v>
      </c>
      <c r="J74" s="14">
        <v>100.07257</v>
      </c>
      <c r="K74" s="14">
        <v>24.103770000000001</v>
      </c>
      <c r="L74" s="15">
        <f t="shared" si="6"/>
        <v>0</v>
      </c>
      <c r="M74" s="8" t="s">
        <v>62</v>
      </c>
      <c r="N74" s="8" t="s">
        <v>344</v>
      </c>
      <c r="O74" s="8">
        <v>100.071658</v>
      </c>
      <c r="P74" s="8">
        <v>24.098634000000001</v>
      </c>
      <c r="Q74" s="17">
        <f t="shared" si="7"/>
        <v>579.9398940924716</v>
      </c>
      <c r="R74" s="8" t="s">
        <v>100</v>
      </c>
      <c r="S74" s="8" t="s">
        <v>111</v>
      </c>
      <c r="T74" s="8" t="s">
        <v>343</v>
      </c>
      <c r="U74" s="8" t="s">
        <v>83</v>
      </c>
      <c r="V74" s="8" t="s">
        <v>83</v>
      </c>
      <c r="W74" s="8" t="s">
        <v>345</v>
      </c>
      <c r="X74" s="8" t="s">
        <v>72</v>
      </c>
      <c r="Y74" s="8" t="s">
        <v>348</v>
      </c>
      <c r="Z74" s="8">
        <v>70</v>
      </c>
      <c r="AA74" s="8"/>
      <c r="AB74" s="8"/>
      <c r="AC74" s="8"/>
      <c r="AD74" s="8" t="s">
        <v>74</v>
      </c>
      <c r="AE74" s="8" t="s">
        <v>95</v>
      </c>
      <c r="AF74" s="8" t="s">
        <v>96</v>
      </c>
      <c r="AG74" s="8">
        <v>2</v>
      </c>
      <c r="AH74" s="8"/>
      <c r="AI74" s="8"/>
      <c r="AJ74" s="8"/>
      <c r="AK74" s="8"/>
      <c r="AL74" s="8"/>
      <c r="AM74" s="8"/>
      <c r="AN74" s="29"/>
      <c r="AO74" s="8">
        <v>5900</v>
      </c>
      <c r="AP74" s="8" t="s">
        <v>77</v>
      </c>
      <c r="AQ74" s="8">
        <v>2</v>
      </c>
      <c r="AR74" s="8"/>
      <c r="AS74" s="8" t="s">
        <v>349</v>
      </c>
      <c r="AT74" s="8">
        <v>3</v>
      </c>
      <c r="AU74" s="8" t="s">
        <v>323</v>
      </c>
      <c r="AV74" s="8" t="s">
        <v>79</v>
      </c>
      <c r="AW74" s="8"/>
      <c r="AX74" s="32"/>
      <c r="AY74" s="8"/>
    </row>
    <row r="75" spans="1:51" s="37" customFormat="1" ht="13.5" customHeight="1">
      <c r="A75" s="8">
        <v>72</v>
      </c>
      <c r="B75" s="8" t="str">
        <f t="shared" si="4"/>
        <v>临翔</v>
      </c>
      <c r="C75" s="8" t="s">
        <v>350</v>
      </c>
      <c r="D75" s="8" t="str">
        <f t="shared" si="5"/>
        <v>临翔区忙畔明子村委会大平掌</v>
      </c>
      <c r="E75" s="8">
        <v>100.150127</v>
      </c>
      <c r="F75" s="8">
        <v>23.980084000000002</v>
      </c>
      <c r="G75" s="8" t="s">
        <v>60</v>
      </c>
      <c r="H75" s="9" t="s">
        <v>61</v>
      </c>
      <c r="I75" s="8" t="s">
        <v>350</v>
      </c>
      <c r="J75" s="14">
        <v>100.150127</v>
      </c>
      <c r="K75" s="14">
        <v>23.980084000000002</v>
      </c>
      <c r="L75" s="15">
        <f t="shared" si="6"/>
        <v>0</v>
      </c>
      <c r="M75" s="8" t="s">
        <v>81</v>
      </c>
      <c r="N75" s="8" t="s">
        <v>351</v>
      </c>
      <c r="O75" s="8">
        <v>100.150127</v>
      </c>
      <c r="P75" s="8">
        <v>23.980084000000002</v>
      </c>
      <c r="Q75" s="17">
        <f t="shared" si="7"/>
        <v>0</v>
      </c>
      <c r="R75" s="8" t="s">
        <v>66</v>
      </c>
      <c r="S75" s="8" t="s">
        <v>83</v>
      </c>
      <c r="T75" s="8"/>
      <c r="U75" s="8" t="s">
        <v>83</v>
      </c>
      <c r="V75" s="8" t="s">
        <v>83</v>
      </c>
      <c r="W75" s="8" t="s">
        <v>83</v>
      </c>
      <c r="X75" s="8" t="s">
        <v>83</v>
      </c>
      <c r="Y75" s="8" t="s">
        <v>84</v>
      </c>
      <c r="Z75" s="8">
        <v>0</v>
      </c>
      <c r="AA75" s="8"/>
      <c r="AB75" s="8"/>
      <c r="AC75" s="8"/>
      <c r="AD75" s="8" t="s">
        <v>74</v>
      </c>
      <c r="AE75" s="8" t="s">
        <v>75</v>
      </c>
      <c r="AF75" s="8" t="s">
        <v>76</v>
      </c>
      <c r="AG75" s="8">
        <v>0</v>
      </c>
      <c r="AH75" s="8"/>
      <c r="AI75" s="8"/>
      <c r="AJ75" s="8"/>
      <c r="AK75" s="8"/>
      <c r="AL75" s="8"/>
      <c r="AM75" s="8"/>
      <c r="AN75" s="29"/>
      <c r="AO75" s="8">
        <v>5900</v>
      </c>
      <c r="AP75" s="8" t="s">
        <v>77</v>
      </c>
      <c r="AQ75" s="8">
        <v>0</v>
      </c>
      <c r="AR75" s="8"/>
      <c r="AS75" s="8"/>
      <c r="AT75" s="8">
        <v>0</v>
      </c>
      <c r="AU75" s="8" t="s">
        <v>79</v>
      </c>
      <c r="AV75" s="8" t="s">
        <v>79</v>
      </c>
      <c r="AW75" s="8"/>
      <c r="AX75" s="32"/>
      <c r="AY75" s="8"/>
    </row>
    <row r="76" spans="1:51" s="37" customFormat="1" ht="13.5" customHeight="1">
      <c r="A76" s="8">
        <v>73</v>
      </c>
      <c r="B76" s="8" t="str">
        <f t="shared" si="4"/>
        <v>临翔</v>
      </c>
      <c r="C76" s="8" t="s">
        <v>352</v>
      </c>
      <c r="D76" s="8" t="str">
        <f t="shared" si="5"/>
        <v>临翔区忙畔明子村委会凹子</v>
      </c>
      <c r="E76" s="8">
        <v>100.16513999999999</v>
      </c>
      <c r="F76" s="8">
        <v>24.008610000000001</v>
      </c>
      <c r="G76" s="8" t="s">
        <v>60</v>
      </c>
      <c r="H76" s="9" t="s">
        <v>61</v>
      </c>
      <c r="I76" s="8" t="s">
        <v>352</v>
      </c>
      <c r="J76" s="14">
        <v>100.16513999999999</v>
      </c>
      <c r="K76" s="14">
        <v>24.008610000000001</v>
      </c>
      <c r="L76" s="15">
        <f t="shared" si="6"/>
        <v>0</v>
      </c>
      <c r="M76" s="8" t="s">
        <v>81</v>
      </c>
      <c r="N76" s="8" t="s">
        <v>353</v>
      </c>
      <c r="O76" s="8">
        <v>100.16513999999999</v>
      </c>
      <c r="P76" s="8">
        <v>24.008610000000001</v>
      </c>
      <c r="Q76" s="17">
        <f t="shared" si="7"/>
        <v>0</v>
      </c>
      <c r="R76" s="8" t="s">
        <v>66</v>
      </c>
      <c r="S76" s="8" t="s">
        <v>83</v>
      </c>
      <c r="T76" s="8"/>
      <c r="U76" s="8" t="s">
        <v>83</v>
      </c>
      <c r="V76" s="8" t="s">
        <v>83</v>
      </c>
      <c r="W76" s="8" t="s">
        <v>83</v>
      </c>
      <c r="X76" s="8" t="s">
        <v>83</v>
      </c>
      <c r="Y76" s="8" t="s">
        <v>84</v>
      </c>
      <c r="Z76" s="8">
        <v>0</v>
      </c>
      <c r="AA76" s="8"/>
      <c r="AB76" s="8"/>
      <c r="AC76" s="8"/>
      <c r="AD76" s="8" t="s">
        <v>74</v>
      </c>
      <c r="AE76" s="8" t="s">
        <v>75</v>
      </c>
      <c r="AF76" s="8" t="s">
        <v>76</v>
      </c>
      <c r="AG76" s="8">
        <v>0</v>
      </c>
      <c r="AH76" s="8"/>
      <c r="AI76" s="8"/>
      <c r="AJ76" s="8"/>
      <c r="AK76" s="8"/>
      <c r="AL76" s="8"/>
      <c r="AM76" s="8"/>
      <c r="AN76" s="29"/>
      <c r="AO76" s="8">
        <v>5900</v>
      </c>
      <c r="AP76" s="8" t="s">
        <v>77</v>
      </c>
      <c r="AQ76" s="8">
        <v>0</v>
      </c>
      <c r="AR76" s="8"/>
      <c r="AS76" s="8"/>
      <c r="AT76" s="8">
        <v>0</v>
      </c>
      <c r="AU76" s="8" t="s">
        <v>79</v>
      </c>
      <c r="AV76" s="8" t="s">
        <v>79</v>
      </c>
      <c r="AW76" s="8"/>
      <c r="AX76" s="32"/>
      <c r="AY76" s="8"/>
    </row>
    <row r="77" spans="1:51" s="37" customFormat="1" ht="13.5" customHeight="1">
      <c r="A77" s="8">
        <v>74</v>
      </c>
      <c r="B77" s="8" t="str">
        <f t="shared" si="4"/>
        <v>临翔</v>
      </c>
      <c r="C77" s="8" t="s">
        <v>354</v>
      </c>
      <c r="D77" s="8" t="str">
        <f t="shared" si="5"/>
        <v>临翔区平村那玉村委会橄榄寨</v>
      </c>
      <c r="E77" s="8">
        <v>100.22292</v>
      </c>
      <c r="F77" s="8">
        <v>23.66216</v>
      </c>
      <c r="G77" s="8" t="s">
        <v>60</v>
      </c>
      <c r="H77" s="9" t="s">
        <v>61</v>
      </c>
      <c r="I77" s="8" t="s">
        <v>354</v>
      </c>
      <c r="J77" s="14">
        <v>100.22292</v>
      </c>
      <c r="K77" s="14">
        <v>23.66216</v>
      </c>
      <c r="L77" s="15">
        <f t="shared" si="6"/>
        <v>0</v>
      </c>
      <c r="M77" s="8" t="s">
        <v>81</v>
      </c>
      <c r="N77" s="8" t="s">
        <v>355</v>
      </c>
      <c r="O77" s="8">
        <v>100.22292</v>
      </c>
      <c r="P77" s="8">
        <v>23.66216</v>
      </c>
      <c r="Q77" s="17">
        <f t="shared" si="7"/>
        <v>0</v>
      </c>
      <c r="R77" s="8" t="s">
        <v>66</v>
      </c>
      <c r="S77" s="8" t="s">
        <v>83</v>
      </c>
      <c r="T77" s="19"/>
      <c r="U77" s="8" t="s">
        <v>83</v>
      </c>
      <c r="V77" s="8" t="s">
        <v>83</v>
      </c>
      <c r="W77" s="8" t="s">
        <v>83</v>
      </c>
      <c r="X77" s="8" t="s">
        <v>83</v>
      </c>
      <c r="Y77" s="8" t="s">
        <v>84</v>
      </c>
      <c r="Z77" s="8">
        <v>0</v>
      </c>
      <c r="AA77" s="8"/>
      <c r="AB77" s="8"/>
      <c r="AC77" s="8"/>
      <c r="AD77" s="8" t="s">
        <v>74</v>
      </c>
      <c r="AE77" s="8" t="s">
        <v>75</v>
      </c>
      <c r="AF77" s="8" t="s">
        <v>76</v>
      </c>
      <c r="AG77" s="8">
        <v>0</v>
      </c>
      <c r="AH77" s="8"/>
      <c r="AI77" s="8"/>
      <c r="AJ77" s="8"/>
      <c r="AK77" s="8"/>
      <c r="AL77" s="8"/>
      <c r="AM77" s="8"/>
      <c r="AN77" s="29"/>
      <c r="AO77" s="8">
        <v>5900</v>
      </c>
      <c r="AP77" s="8" t="s">
        <v>77</v>
      </c>
      <c r="AQ77" s="8">
        <v>0</v>
      </c>
      <c r="AR77" s="8"/>
      <c r="AS77" s="8"/>
      <c r="AT77" s="8">
        <v>0</v>
      </c>
      <c r="AU77" s="8" t="s">
        <v>79</v>
      </c>
      <c r="AV77" s="8" t="s">
        <v>79</v>
      </c>
      <c r="AW77" s="8"/>
      <c r="AX77" s="32"/>
      <c r="AY77" s="8"/>
    </row>
    <row r="78" spans="1:51" s="37" customFormat="1" ht="13.5" customHeight="1">
      <c r="A78" s="8">
        <v>75</v>
      </c>
      <c r="B78" s="8" t="str">
        <f t="shared" si="4"/>
        <v>临翔</v>
      </c>
      <c r="C78" s="8" t="s">
        <v>356</v>
      </c>
      <c r="D78" s="8" t="str">
        <f t="shared" si="5"/>
        <v>临翔区平村圈冒村</v>
      </c>
      <c r="E78" s="8">
        <v>100.27074</v>
      </c>
      <c r="F78" s="8">
        <v>23.701550000000001</v>
      </c>
      <c r="G78" s="8" t="s">
        <v>60</v>
      </c>
      <c r="H78" s="9" t="s">
        <v>61</v>
      </c>
      <c r="I78" s="8" t="s">
        <v>356</v>
      </c>
      <c r="J78" s="14">
        <v>100.27074</v>
      </c>
      <c r="K78" s="14">
        <v>23.701550000000001</v>
      </c>
      <c r="L78" s="15">
        <f t="shared" si="6"/>
        <v>0</v>
      </c>
      <c r="M78" s="8" t="s">
        <v>62</v>
      </c>
      <c r="N78" s="8" t="s">
        <v>357</v>
      </c>
      <c r="O78" s="8">
        <v>100.32971999999999</v>
      </c>
      <c r="P78" s="8">
        <v>23.68722</v>
      </c>
      <c r="Q78" s="17">
        <f t="shared" si="7"/>
        <v>6748.0140121185486</v>
      </c>
      <c r="R78" s="8" t="s">
        <v>89</v>
      </c>
      <c r="S78" s="8" t="s">
        <v>116</v>
      </c>
      <c r="T78" s="8"/>
      <c r="U78" s="8" t="s">
        <v>69</v>
      </c>
      <c r="V78" s="8" t="s">
        <v>358</v>
      </c>
      <c r="W78" s="8" t="s">
        <v>193</v>
      </c>
      <c r="X78" s="8" t="s">
        <v>92</v>
      </c>
      <c r="Y78" s="8" t="s">
        <v>359</v>
      </c>
      <c r="Z78" s="8">
        <v>70</v>
      </c>
      <c r="AA78" s="8">
        <v>2</v>
      </c>
      <c r="AB78" s="8">
        <v>2</v>
      </c>
      <c r="AC78" s="8">
        <v>2</v>
      </c>
      <c r="AD78" s="8" t="s">
        <v>94</v>
      </c>
      <c r="AE78" s="8" t="s">
        <v>95</v>
      </c>
      <c r="AF78" s="8" t="s">
        <v>96</v>
      </c>
      <c r="AG78" s="8">
        <v>2</v>
      </c>
      <c r="AH78" s="8"/>
      <c r="AI78" s="8"/>
      <c r="AJ78" s="8"/>
      <c r="AK78" s="8"/>
      <c r="AL78" s="8"/>
      <c r="AM78" s="8"/>
      <c r="AN78" s="29"/>
      <c r="AO78" s="8">
        <v>5900</v>
      </c>
      <c r="AP78" s="8" t="s">
        <v>97</v>
      </c>
      <c r="AQ78" s="8">
        <v>2</v>
      </c>
      <c r="AR78" s="8"/>
      <c r="AS78" s="8">
        <v>4448</v>
      </c>
      <c r="AT78" s="8">
        <v>3</v>
      </c>
      <c r="AU78" s="8" t="s">
        <v>79</v>
      </c>
      <c r="AV78" s="8" t="s">
        <v>79</v>
      </c>
      <c r="AW78" s="8"/>
      <c r="AX78" s="32"/>
      <c r="AY78" s="8"/>
    </row>
    <row r="79" spans="1:51" s="37" customFormat="1" ht="13.5" customHeight="1">
      <c r="A79" s="8">
        <v>76</v>
      </c>
      <c r="B79" s="8" t="str">
        <f t="shared" si="4"/>
        <v>临翔</v>
      </c>
      <c r="C79" s="8" t="s">
        <v>360</v>
      </c>
      <c r="D79" s="8" t="str">
        <f t="shared" si="5"/>
        <v>临翔区区圈内旺周</v>
      </c>
      <c r="E79" s="8">
        <v>100.10924</v>
      </c>
      <c r="F79" s="8">
        <v>23.61422</v>
      </c>
      <c r="G79" s="8" t="s">
        <v>60</v>
      </c>
      <c r="H79" s="9" t="s">
        <v>61</v>
      </c>
      <c r="I79" s="8" t="s">
        <v>360</v>
      </c>
      <c r="J79" s="14">
        <v>100.10924</v>
      </c>
      <c r="K79" s="14">
        <v>23.61422</v>
      </c>
      <c r="L79" s="15">
        <f t="shared" si="6"/>
        <v>0</v>
      </c>
      <c r="M79" s="8" t="s">
        <v>62</v>
      </c>
      <c r="N79" s="8" t="s">
        <v>361</v>
      </c>
      <c r="O79" s="8">
        <v>100.104919</v>
      </c>
      <c r="P79" s="8">
        <v>23.607009999999999</v>
      </c>
      <c r="Q79" s="17">
        <f t="shared" si="7"/>
        <v>934.52017835433219</v>
      </c>
      <c r="R79" s="8" t="s">
        <v>66</v>
      </c>
      <c r="S79" s="8" t="s">
        <v>116</v>
      </c>
      <c r="T79" s="18" t="s">
        <v>362</v>
      </c>
      <c r="U79" s="8" t="s">
        <v>83</v>
      </c>
      <c r="V79" s="8" t="s">
        <v>83</v>
      </c>
      <c r="W79" s="8" t="s">
        <v>136</v>
      </c>
      <c r="X79" s="8" t="s">
        <v>92</v>
      </c>
      <c r="Y79" s="8" t="s">
        <v>363</v>
      </c>
      <c r="Z79" s="8">
        <v>90</v>
      </c>
      <c r="AA79" s="8">
        <v>3</v>
      </c>
      <c r="AB79" s="8">
        <v>3</v>
      </c>
      <c r="AC79" s="8">
        <v>3</v>
      </c>
      <c r="AD79" s="8" t="s">
        <v>94</v>
      </c>
      <c r="AE79" s="8" t="s">
        <v>95</v>
      </c>
      <c r="AF79" s="8" t="s">
        <v>96</v>
      </c>
      <c r="AG79" s="8">
        <v>2</v>
      </c>
      <c r="AH79" s="8"/>
      <c r="AI79" s="8"/>
      <c r="AJ79" s="8"/>
      <c r="AK79" s="8"/>
      <c r="AL79" s="8"/>
      <c r="AM79" s="8"/>
      <c r="AN79" s="29"/>
      <c r="AO79" s="8">
        <v>5900</v>
      </c>
      <c r="AP79" s="8" t="s">
        <v>97</v>
      </c>
      <c r="AQ79" s="8">
        <v>2</v>
      </c>
      <c r="AR79" s="8"/>
      <c r="AS79" s="8">
        <v>4448</v>
      </c>
      <c r="AT79" s="8">
        <v>3</v>
      </c>
      <c r="AU79" s="8" t="s">
        <v>187</v>
      </c>
      <c r="AV79" s="8" t="s">
        <v>79</v>
      </c>
      <c r="AW79" s="8"/>
      <c r="AX79" s="32"/>
      <c r="AY79" s="8"/>
    </row>
    <row r="80" spans="1:51" s="37" customFormat="1" ht="13.5" customHeight="1">
      <c r="A80" s="8">
        <v>77</v>
      </c>
      <c r="B80" s="8" t="str">
        <f t="shared" si="4"/>
        <v>临翔</v>
      </c>
      <c r="C80" s="43" t="s">
        <v>627</v>
      </c>
      <c r="D80" s="8" t="str">
        <f t="shared" si="5"/>
        <v>临翔区萝卜山护林点(</v>
      </c>
      <c r="E80" s="8">
        <v>100.152101</v>
      </c>
      <c r="F80" s="8">
        <v>23.822386999999999</v>
      </c>
      <c r="G80" s="8" t="s">
        <v>60</v>
      </c>
      <c r="H80" s="9" t="s">
        <v>61</v>
      </c>
      <c r="I80" s="8" t="s">
        <v>625</v>
      </c>
      <c r="J80" s="14">
        <v>100.152101</v>
      </c>
      <c r="K80" s="14">
        <v>23.822386999999999</v>
      </c>
      <c r="L80" s="15">
        <f t="shared" si="6"/>
        <v>0</v>
      </c>
      <c r="M80" s="8" t="s">
        <v>81</v>
      </c>
      <c r="N80" s="8" t="s">
        <v>364</v>
      </c>
      <c r="O80" s="8">
        <v>100.152101</v>
      </c>
      <c r="P80" s="8">
        <v>23.822386999999999</v>
      </c>
      <c r="Q80" s="17">
        <f t="shared" si="7"/>
        <v>0</v>
      </c>
      <c r="R80" s="8" t="s">
        <v>66</v>
      </c>
      <c r="S80" s="8" t="s">
        <v>83</v>
      </c>
      <c r="T80" s="19"/>
      <c r="U80" s="8" t="s">
        <v>83</v>
      </c>
      <c r="V80" s="8" t="s">
        <v>83</v>
      </c>
      <c r="W80" s="8" t="s">
        <v>83</v>
      </c>
      <c r="X80" s="8" t="s">
        <v>83</v>
      </c>
      <c r="Y80" s="8" t="s">
        <v>84</v>
      </c>
      <c r="Z80" s="8">
        <v>0</v>
      </c>
      <c r="AA80" s="8"/>
      <c r="AB80" s="8"/>
      <c r="AC80" s="8"/>
      <c r="AD80" s="8" t="s">
        <v>74</v>
      </c>
      <c r="AE80" s="8" t="s">
        <v>75</v>
      </c>
      <c r="AF80" s="8" t="s">
        <v>76</v>
      </c>
      <c r="AG80" s="8">
        <v>0</v>
      </c>
      <c r="AH80" s="8"/>
      <c r="AI80" s="8"/>
      <c r="AJ80" s="8"/>
      <c r="AK80" s="8"/>
      <c r="AL80" s="8"/>
      <c r="AM80" s="8"/>
      <c r="AN80" s="29"/>
      <c r="AO80" s="8">
        <v>5900</v>
      </c>
      <c r="AP80" s="8" t="s">
        <v>77</v>
      </c>
      <c r="AQ80" s="8">
        <v>0</v>
      </c>
      <c r="AR80" s="8"/>
      <c r="AS80" s="8"/>
      <c r="AT80" s="8">
        <v>0</v>
      </c>
      <c r="AU80" s="8" t="s">
        <v>79</v>
      </c>
      <c r="AV80" s="8" t="s">
        <v>79</v>
      </c>
      <c r="AW80" s="8"/>
      <c r="AX80" s="32"/>
      <c r="AY80" s="8"/>
    </row>
    <row r="81" spans="1:51" s="37" customFormat="1" ht="13.5" customHeight="1">
      <c r="A81" s="8">
        <v>78</v>
      </c>
      <c r="B81" s="8" t="str">
        <f t="shared" si="4"/>
        <v>临翔</v>
      </c>
      <c r="C81" s="8" t="s">
        <v>365</v>
      </c>
      <c r="D81" s="8" t="str">
        <f t="shared" si="5"/>
        <v>临翔区文伟村委会小村</v>
      </c>
      <c r="E81" s="8">
        <v>100.15791</v>
      </c>
      <c r="F81" s="8">
        <v>23.96369</v>
      </c>
      <c r="G81" s="8" t="s">
        <v>60</v>
      </c>
      <c r="H81" s="9" t="s">
        <v>61</v>
      </c>
      <c r="I81" s="8" t="s">
        <v>365</v>
      </c>
      <c r="J81" s="14">
        <v>100.15791</v>
      </c>
      <c r="K81" s="14">
        <v>23.96369</v>
      </c>
      <c r="L81" s="15">
        <f t="shared" si="6"/>
        <v>0</v>
      </c>
      <c r="M81" s="8" t="s">
        <v>81</v>
      </c>
      <c r="N81" s="8" t="s">
        <v>366</v>
      </c>
      <c r="O81" s="8">
        <v>100.15791</v>
      </c>
      <c r="P81" s="8">
        <v>23.96369</v>
      </c>
      <c r="Q81" s="17">
        <f t="shared" si="7"/>
        <v>0</v>
      </c>
      <c r="R81" s="8" t="s">
        <v>66</v>
      </c>
      <c r="S81" s="8" t="s">
        <v>83</v>
      </c>
      <c r="T81" s="20"/>
      <c r="U81" s="8" t="s">
        <v>83</v>
      </c>
      <c r="V81" s="8" t="s">
        <v>83</v>
      </c>
      <c r="W81" s="8" t="s">
        <v>83</v>
      </c>
      <c r="X81" s="8" t="s">
        <v>83</v>
      </c>
      <c r="Y81" s="8" t="s">
        <v>84</v>
      </c>
      <c r="Z81" s="8">
        <v>0</v>
      </c>
      <c r="AA81" s="8"/>
      <c r="AB81" s="8"/>
      <c r="AC81" s="8"/>
      <c r="AD81" s="8" t="s">
        <v>74</v>
      </c>
      <c r="AE81" s="8" t="s">
        <v>75</v>
      </c>
      <c r="AF81" s="8" t="s">
        <v>76</v>
      </c>
      <c r="AG81" s="8">
        <v>0</v>
      </c>
      <c r="AH81" s="8"/>
      <c r="AI81" s="8"/>
      <c r="AJ81" s="8"/>
      <c r="AK81" s="8"/>
      <c r="AL81" s="8"/>
      <c r="AM81" s="8"/>
      <c r="AN81" s="29"/>
      <c r="AO81" s="8">
        <v>5900</v>
      </c>
      <c r="AP81" s="8" t="s">
        <v>77</v>
      </c>
      <c r="AQ81" s="8">
        <v>0</v>
      </c>
      <c r="AR81" s="8"/>
      <c r="AS81" s="8"/>
      <c r="AT81" s="8">
        <v>0</v>
      </c>
      <c r="AU81" s="8" t="s">
        <v>79</v>
      </c>
      <c r="AV81" s="8" t="s">
        <v>79</v>
      </c>
      <c r="AW81" s="8"/>
      <c r="AX81" s="32"/>
      <c r="AY81" s="8"/>
    </row>
    <row r="82" spans="1:51" s="37" customFormat="1" ht="13.5" customHeight="1">
      <c r="A82" s="8">
        <v>79</v>
      </c>
      <c r="B82" s="8" t="str">
        <f t="shared" si="4"/>
        <v>临翔</v>
      </c>
      <c r="C82" s="8" t="s">
        <v>367</v>
      </c>
      <c r="D82" s="8" t="str">
        <f t="shared" si="5"/>
        <v>临翔区文委杉松树村</v>
      </c>
      <c r="E82" s="8">
        <v>100.1324</v>
      </c>
      <c r="F82" s="8">
        <v>23.944600000000001</v>
      </c>
      <c r="G82" s="8" t="s">
        <v>60</v>
      </c>
      <c r="H82" s="9" t="s">
        <v>61</v>
      </c>
      <c r="I82" s="8" t="s">
        <v>367</v>
      </c>
      <c r="J82" s="14">
        <v>100.1324</v>
      </c>
      <c r="K82" s="14">
        <v>23.944600000000001</v>
      </c>
      <c r="L82" s="15">
        <f t="shared" si="6"/>
        <v>0</v>
      </c>
      <c r="M82" s="8" t="s">
        <v>62</v>
      </c>
      <c r="N82" s="8" t="s">
        <v>368</v>
      </c>
      <c r="O82" s="8">
        <v>100.14894</v>
      </c>
      <c r="P82" s="8">
        <v>23.946480000000001</v>
      </c>
      <c r="Q82" s="17">
        <f t="shared" si="7"/>
        <v>1850.7159365117998</v>
      </c>
      <c r="R82" s="8" t="s">
        <v>66</v>
      </c>
      <c r="S82" s="8" t="s">
        <v>116</v>
      </c>
      <c r="T82" s="18" t="s">
        <v>369</v>
      </c>
      <c r="U82" s="8" t="s">
        <v>83</v>
      </c>
      <c r="V82" s="8" t="s">
        <v>83</v>
      </c>
      <c r="W82" s="8" t="s">
        <v>370</v>
      </c>
      <c r="X82" s="8" t="s">
        <v>92</v>
      </c>
      <c r="Y82" s="8" t="s">
        <v>129</v>
      </c>
      <c r="Z82" s="8">
        <v>70</v>
      </c>
      <c r="AA82" s="8">
        <v>3</v>
      </c>
      <c r="AB82" s="8">
        <v>3</v>
      </c>
      <c r="AC82" s="8">
        <v>3</v>
      </c>
      <c r="AD82" s="8" t="s">
        <v>94</v>
      </c>
      <c r="AE82" s="8" t="s">
        <v>95</v>
      </c>
      <c r="AF82" s="8" t="s">
        <v>96</v>
      </c>
      <c r="AG82" s="8">
        <v>2</v>
      </c>
      <c r="AH82" s="8"/>
      <c r="AI82" s="8"/>
      <c r="AJ82" s="8"/>
      <c r="AK82" s="8"/>
      <c r="AL82" s="8"/>
      <c r="AM82" s="8"/>
      <c r="AN82" s="29"/>
      <c r="AO82" s="8">
        <v>5900</v>
      </c>
      <c r="AP82" s="8" t="s">
        <v>97</v>
      </c>
      <c r="AQ82" s="8">
        <v>2</v>
      </c>
      <c r="AR82" s="8"/>
      <c r="AS82" s="8">
        <v>4448</v>
      </c>
      <c r="AT82" s="8">
        <v>3</v>
      </c>
      <c r="AU82" s="8" t="s">
        <v>79</v>
      </c>
      <c r="AV82" s="8" t="s">
        <v>79</v>
      </c>
      <c r="AW82" s="8"/>
      <c r="AX82" s="32"/>
      <c r="AY82" s="8"/>
    </row>
    <row r="83" spans="1:51" s="37" customFormat="1" ht="13.5" customHeight="1">
      <c r="A83" s="8">
        <v>80</v>
      </c>
      <c r="B83" s="8" t="str">
        <f t="shared" si="4"/>
        <v>临翔</v>
      </c>
      <c r="C83" s="8" t="s">
        <v>371</v>
      </c>
      <c r="D83" s="8" t="str">
        <f t="shared" si="5"/>
        <v>临翔区叫雨山</v>
      </c>
      <c r="E83" s="8">
        <v>100.14868</v>
      </c>
      <c r="F83" s="8">
        <v>23.776050000000001</v>
      </c>
      <c r="G83" s="8" t="s">
        <v>60</v>
      </c>
      <c r="H83" s="9" t="s">
        <v>61</v>
      </c>
      <c r="I83" s="8" t="s">
        <v>371</v>
      </c>
      <c r="J83" s="14">
        <v>100.14868</v>
      </c>
      <c r="K83" s="14">
        <v>23.776050000000001</v>
      </c>
      <c r="L83" s="15">
        <f t="shared" si="6"/>
        <v>0</v>
      </c>
      <c r="M83" s="8" t="s">
        <v>62</v>
      </c>
      <c r="N83" s="8" t="s">
        <v>372</v>
      </c>
      <c r="O83" s="8">
        <v>100.12752</v>
      </c>
      <c r="P83" s="8">
        <v>23.721229999999998</v>
      </c>
      <c r="Q83" s="17">
        <f t="shared" si="7"/>
        <v>6533.0156261244983</v>
      </c>
      <c r="R83" s="8" t="s">
        <v>66</v>
      </c>
      <c r="S83" s="8" t="s">
        <v>116</v>
      </c>
      <c r="T83" s="19" t="s">
        <v>373</v>
      </c>
      <c r="U83" s="8" t="s">
        <v>83</v>
      </c>
      <c r="V83" s="8" t="s">
        <v>83</v>
      </c>
      <c r="W83" s="8"/>
      <c r="X83" s="8" t="s">
        <v>92</v>
      </c>
      <c r="Y83" s="8"/>
      <c r="Z83" s="8">
        <v>120</v>
      </c>
      <c r="AA83" s="8"/>
      <c r="AB83" s="8"/>
      <c r="AC83" s="8"/>
      <c r="AD83" s="8" t="s">
        <v>94</v>
      </c>
      <c r="AE83" s="8" t="s">
        <v>75</v>
      </c>
      <c r="AF83" s="8" t="s">
        <v>76</v>
      </c>
      <c r="AG83" s="8">
        <v>3</v>
      </c>
      <c r="AH83" s="8"/>
      <c r="AI83" s="8"/>
      <c r="AJ83" s="8"/>
      <c r="AK83" s="8"/>
      <c r="AL83" s="8"/>
      <c r="AM83" s="8"/>
      <c r="AN83" s="29"/>
      <c r="AO83" s="8">
        <v>5900</v>
      </c>
      <c r="AP83" s="8" t="s">
        <v>97</v>
      </c>
      <c r="AQ83" s="8">
        <v>3</v>
      </c>
      <c r="AR83" s="8"/>
      <c r="AS83" s="8">
        <v>4448</v>
      </c>
      <c r="AT83" s="8">
        <v>3</v>
      </c>
      <c r="AU83" s="8" t="s">
        <v>79</v>
      </c>
      <c r="AV83" s="8" t="s">
        <v>219</v>
      </c>
      <c r="AW83" s="8"/>
      <c r="AX83" s="32"/>
      <c r="AY83" s="8"/>
    </row>
    <row r="84" spans="1:51" s="37" customFormat="1" ht="13.5" customHeight="1">
      <c r="A84" s="8">
        <v>81</v>
      </c>
      <c r="B84" s="8" t="str">
        <f t="shared" si="4"/>
        <v>临翔</v>
      </c>
      <c r="C84" s="8" t="s">
        <v>374</v>
      </c>
      <c r="D84" s="8" t="str">
        <f t="shared" si="5"/>
        <v>临翔区怕岭博房拉远</v>
      </c>
      <c r="E84" s="8">
        <v>100.065173</v>
      </c>
      <c r="F84" s="8">
        <v>24.056640000000002</v>
      </c>
      <c r="G84" s="8" t="s">
        <v>60</v>
      </c>
      <c r="H84" s="9" t="s">
        <v>61</v>
      </c>
      <c r="I84" s="8" t="s">
        <v>374</v>
      </c>
      <c r="J84" s="14">
        <v>100.06521600000001</v>
      </c>
      <c r="K84" s="14">
        <v>24.200738999999999</v>
      </c>
      <c r="L84" s="15">
        <f t="shared" si="6"/>
        <v>16020.563446074795</v>
      </c>
      <c r="M84" s="8" t="s">
        <v>62</v>
      </c>
      <c r="N84" s="8" t="s">
        <v>375</v>
      </c>
      <c r="O84" s="8" t="s">
        <v>376</v>
      </c>
      <c r="P84" s="8" t="s">
        <v>377</v>
      </c>
      <c r="Q84" s="17">
        <f t="shared" si="7"/>
        <v>1806.0746385812809</v>
      </c>
      <c r="R84" s="8" t="s">
        <v>89</v>
      </c>
      <c r="S84" s="8" t="s">
        <v>116</v>
      </c>
      <c r="T84" s="18"/>
      <c r="U84" s="8" t="s">
        <v>378</v>
      </c>
      <c r="V84" s="8" t="s">
        <v>92</v>
      </c>
      <c r="W84" s="8" t="s">
        <v>117</v>
      </c>
      <c r="X84" s="8" t="s">
        <v>92</v>
      </c>
      <c r="Y84" s="8" t="s">
        <v>379</v>
      </c>
      <c r="Z84" s="8">
        <v>30</v>
      </c>
      <c r="AA84" s="8">
        <v>2</v>
      </c>
      <c r="AB84" s="8">
        <v>2</v>
      </c>
      <c r="AC84" s="8">
        <v>2</v>
      </c>
      <c r="AD84" s="8" t="s">
        <v>94</v>
      </c>
      <c r="AE84" s="8" t="s">
        <v>181</v>
      </c>
      <c r="AF84" s="8" t="s">
        <v>182</v>
      </c>
      <c r="AG84" s="8">
        <v>1</v>
      </c>
      <c r="AH84" s="8"/>
      <c r="AI84" s="8"/>
      <c r="AJ84" s="8"/>
      <c r="AK84" s="8"/>
      <c r="AL84" s="8"/>
      <c r="AM84" s="8"/>
      <c r="AN84" s="29"/>
      <c r="AO84" s="8">
        <v>5900</v>
      </c>
      <c r="AP84" s="8" t="s">
        <v>97</v>
      </c>
      <c r="AQ84" s="8">
        <v>1</v>
      </c>
      <c r="AR84" s="8"/>
      <c r="AS84" s="8">
        <v>4448</v>
      </c>
      <c r="AT84" s="8">
        <v>3</v>
      </c>
      <c r="AU84" s="8" t="s">
        <v>79</v>
      </c>
      <c r="AV84" s="8" t="s">
        <v>79</v>
      </c>
      <c r="AW84" s="8"/>
      <c r="AX84" s="32"/>
      <c r="AY84" s="8"/>
    </row>
    <row r="85" spans="1:51" s="37" customFormat="1" ht="13.5" customHeight="1">
      <c r="A85" s="8">
        <v>82</v>
      </c>
      <c r="B85" s="8" t="str">
        <f t="shared" si="4"/>
        <v>临翔</v>
      </c>
      <c r="C85" s="8" t="s">
        <v>380</v>
      </c>
      <c r="D85" s="8" t="str">
        <f t="shared" si="5"/>
        <v>临翔区小高桥</v>
      </c>
      <c r="E85" s="8">
        <v>100.068181</v>
      </c>
      <c r="F85" s="8">
        <v>24.050141</v>
      </c>
      <c r="G85" s="8" t="s">
        <v>60</v>
      </c>
      <c r="H85" s="9" t="s">
        <v>61</v>
      </c>
      <c r="I85" s="8" t="s">
        <v>380</v>
      </c>
      <c r="J85" s="14">
        <v>100.068181</v>
      </c>
      <c r="K85" s="14">
        <v>24.050141</v>
      </c>
      <c r="L85" s="15">
        <f t="shared" si="6"/>
        <v>0</v>
      </c>
      <c r="M85" s="8" t="s">
        <v>81</v>
      </c>
      <c r="N85" s="8" t="s">
        <v>381</v>
      </c>
      <c r="O85" s="8">
        <v>100.06801</v>
      </c>
      <c r="P85" s="8">
        <v>24.05021</v>
      </c>
      <c r="Q85" s="17">
        <f t="shared" si="7"/>
        <v>20.500608360929373</v>
      </c>
      <c r="R85" s="8" t="s">
        <v>66</v>
      </c>
      <c r="S85" s="8" t="s">
        <v>116</v>
      </c>
      <c r="T85" s="20" t="s">
        <v>382</v>
      </c>
      <c r="U85" s="8" t="s">
        <v>83</v>
      </c>
      <c r="V85" s="8" t="s">
        <v>83</v>
      </c>
      <c r="W85" s="8" t="s">
        <v>230</v>
      </c>
      <c r="X85" s="8" t="s">
        <v>92</v>
      </c>
      <c r="Y85" s="8" t="s">
        <v>383</v>
      </c>
      <c r="Z85" s="8">
        <v>30</v>
      </c>
      <c r="AA85" s="8">
        <v>2</v>
      </c>
      <c r="AB85" s="8">
        <v>2</v>
      </c>
      <c r="AC85" s="8">
        <v>2</v>
      </c>
      <c r="AD85" s="8" t="s">
        <v>94</v>
      </c>
      <c r="AE85" s="8" t="s">
        <v>181</v>
      </c>
      <c r="AF85" s="8" t="s">
        <v>182</v>
      </c>
      <c r="AG85" s="8">
        <v>1</v>
      </c>
      <c r="AH85" s="8"/>
      <c r="AI85" s="8"/>
      <c r="AJ85" s="8"/>
      <c r="AK85" s="8"/>
      <c r="AL85" s="8"/>
      <c r="AM85" s="8"/>
      <c r="AN85" s="29"/>
      <c r="AO85" s="8">
        <v>5900</v>
      </c>
      <c r="AP85" s="8" t="s">
        <v>97</v>
      </c>
      <c r="AQ85" s="8">
        <v>1</v>
      </c>
      <c r="AR85" s="8"/>
      <c r="AS85" s="8">
        <v>4448</v>
      </c>
      <c r="AT85" s="8">
        <v>3</v>
      </c>
      <c r="AU85" s="8" t="s">
        <v>79</v>
      </c>
      <c r="AV85" s="8" t="s">
        <v>79</v>
      </c>
      <c r="AW85" s="8"/>
      <c r="AX85" s="32"/>
      <c r="AY85" s="8"/>
    </row>
    <row r="86" spans="1:51" s="37" customFormat="1" ht="13.5" customHeight="1">
      <c r="A86" s="8">
        <v>83</v>
      </c>
      <c r="B86" s="8" t="str">
        <f t="shared" si="4"/>
        <v>临翔</v>
      </c>
      <c r="C86" s="8" t="s">
        <v>384</v>
      </c>
      <c r="D86" s="8" t="str">
        <f t="shared" si="5"/>
        <v>临翔区掌龙收费站拉远</v>
      </c>
      <c r="E86" s="8">
        <v>100.07744</v>
      </c>
      <c r="F86" s="8">
        <v>24.147030000000001</v>
      </c>
      <c r="G86" s="8" t="s">
        <v>60</v>
      </c>
      <c r="H86" s="8" t="s">
        <v>61</v>
      </c>
      <c r="I86" s="8" t="s">
        <v>384</v>
      </c>
      <c r="J86" s="14">
        <v>100.07744</v>
      </c>
      <c r="K86" s="14">
        <v>24.147030000000001</v>
      </c>
      <c r="L86" s="17">
        <f t="shared" si="6"/>
        <v>0</v>
      </c>
      <c r="M86" s="8" t="s">
        <v>62</v>
      </c>
      <c r="N86" s="8" t="s">
        <v>385</v>
      </c>
      <c r="O86" s="8">
        <v>100.069647</v>
      </c>
      <c r="P86" s="8">
        <v>24.166692000000001</v>
      </c>
      <c r="Q86" s="17">
        <f t="shared" si="7"/>
        <v>2351.4103699387979</v>
      </c>
      <c r="R86" s="8" t="s">
        <v>66</v>
      </c>
      <c r="S86" s="8" t="s">
        <v>116</v>
      </c>
      <c r="T86" s="20" t="s">
        <v>386</v>
      </c>
      <c r="U86" s="8" t="s">
        <v>83</v>
      </c>
      <c r="V86" s="8" t="s">
        <v>83</v>
      </c>
      <c r="W86" s="8" t="s">
        <v>387</v>
      </c>
      <c r="X86" s="8" t="s">
        <v>92</v>
      </c>
      <c r="Y86" s="8" t="s">
        <v>388</v>
      </c>
      <c r="Z86" s="8">
        <v>20</v>
      </c>
      <c r="AA86" s="8">
        <v>1</v>
      </c>
      <c r="AB86" s="8">
        <v>1</v>
      </c>
      <c r="AC86" s="8">
        <v>1</v>
      </c>
      <c r="AD86" s="8" t="s">
        <v>94</v>
      </c>
      <c r="AE86" s="8" t="s">
        <v>181</v>
      </c>
      <c r="AF86" s="8" t="s">
        <v>182</v>
      </c>
      <c r="AG86" s="8">
        <v>1</v>
      </c>
      <c r="AH86" s="8"/>
      <c r="AI86" s="8"/>
      <c r="AJ86" s="8"/>
      <c r="AK86" s="8"/>
      <c r="AL86" s="8"/>
      <c r="AM86" s="8"/>
      <c r="AN86" s="29"/>
      <c r="AO86" s="8">
        <v>5900</v>
      </c>
      <c r="AP86" s="8" t="s">
        <v>97</v>
      </c>
      <c r="AQ86" s="8">
        <v>1</v>
      </c>
      <c r="AR86" s="8"/>
      <c r="AS86" s="8">
        <v>4448</v>
      </c>
      <c r="AT86" s="8">
        <v>3</v>
      </c>
      <c r="AU86" s="8" t="s">
        <v>79</v>
      </c>
      <c r="AV86" s="8" t="s">
        <v>98</v>
      </c>
      <c r="AW86" s="8"/>
      <c r="AX86" s="32"/>
      <c r="AY86" s="8"/>
    </row>
    <row r="87" spans="1:51" s="37" customFormat="1" ht="13.5" customHeight="1">
      <c r="A87" s="8">
        <v>84</v>
      </c>
      <c r="B87" s="8" t="str">
        <f t="shared" si="4"/>
        <v>临翔</v>
      </c>
      <c r="C87" s="8" t="s">
        <v>389</v>
      </c>
      <c r="D87" s="8" t="str">
        <f t="shared" si="5"/>
        <v>临翔区章驮乡大寨拉远</v>
      </c>
      <c r="E87" s="8">
        <v>99.995121999999995</v>
      </c>
      <c r="F87" s="8">
        <v>23.908208999999999</v>
      </c>
      <c r="G87" s="8" t="s">
        <v>60</v>
      </c>
      <c r="H87" s="8" t="s">
        <v>61</v>
      </c>
      <c r="I87" s="8" t="s">
        <v>389</v>
      </c>
      <c r="J87" s="14">
        <v>99.995121999999995</v>
      </c>
      <c r="K87" s="14">
        <v>23.908208999999999</v>
      </c>
      <c r="L87" s="17">
        <f t="shared" si="6"/>
        <v>0</v>
      </c>
      <c r="M87" s="8" t="s">
        <v>62</v>
      </c>
      <c r="N87" s="8" t="s">
        <v>390</v>
      </c>
      <c r="O87" s="8">
        <v>100.03301</v>
      </c>
      <c r="P87" s="8">
        <v>23.895109999999999</v>
      </c>
      <c r="Q87" s="17">
        <f t="shared" si="7"/>
        <v>4456.933271194097</v>
      </c>
      <c r="R87" s="8" t="s">
        <v>66</v>
      </c>
      <c r="S87" s="8" t="s">
        <v>116</v>
      </c>
      <c r="T87" s="8" t="s">
        <v>391</v>
      </c>
      <c r="U87" s="8" t="s">
        <v>83</v>
      </c>
      <c r="V87" s="8" t="s">
        <v>83</v>
      </c>
      <c r="W87" s="8" t="s">
        <v>112</v>
      </c>
      <c r="X87" s="8" t="s">
        <v>92</v>
      </c>
      <c r="Y87" s="8" t="s">
        <v>392</v>
      </c>
      <c r="Z87" s="8">
        <v>30</v>
      </c>
      <c r="AA87" s="8">
        <v>2</v>
      </c>
      <c r="AB87" s="8">
        <v>2</v>
      </c>
      <c r="AC87" s="8">
        <v>2</v>
      </c>
      <c r="AD87" s="8" t="s">
        <v>94</v>
      </c>
      <c r="AE87" s="8" t="s">
        <v>124</v>
      </c>
      <c r="AF87" s="8" t="s">
        <v>125</v>
      </c>
      <c r="AG87" s="8">
        <v>1</v>
      </c>
      <c r="AH87" s="8"/>
      <c r="AI87" s="8"/>
      <c r="AJ87" s="8"/>
      <c r="AK87" s="8"/>
      <c r="AL87" s="8"/>
      <c r="AM87" s="8"/>
      <c r="AN87" s="29"/>
      <c r="AO87" s="8">
        <v>5900</v>
      </c>
      <c r="AP87" s="8" t="s">
        <v>97</v>
      </c>
      <c r="AQ87" s="8">
        <v>1</v>
      </c>
      <c r="AR87" s="8"/>
      <c r="AS87" s="8">
        <v>4448</v>
      </c>
      <c r="AT87" s="8">
        <v>2</v>
      </c>
      <c r="AU87" s="8" t="s">
        <v>79</v>
      </c>
      <c r="AV87" s="8" t="s">
        <v>219</v>
      </c>
      <c r="AW87" s="8"/>
      <c r="AX87" s="32"/>
      <c r="AY87" s="8"/>
    </row>
    <row r="88" spans="1:51" s="37" customFormat="1" ht="13.5" customHeight="1">
      <c r="A88" s="8">
        <v>85</v>
      </c>
      <c r="B88" s="8" t="str">
        <f t="shared" si="4"/>
        <v>双江</v>
      </c>
      <c r="C88" s="8" t="s">
        <v>393</v>
      </c>
      <c r="D88" s="8" t="str">
        <f t="shared" si="5"/>
        <v>双江县临双214勐库帮章道路补点</v>
      </c>
      <c r="E88" s="8">
        <v>99.868750000000006</v>
      </c>
      <c r="F88" s="8">
        <v>23.593598</v>
      </c>
      <c r="G88" s="8" t="s">
        <v>60</v>
      </c>
      <c r="H88" s="8" t="s">
        <v>61</v>
      </c>
      <c r="I88" s="8" t="s">
        <v>393</v>
      </c>
      <c r="J88" s="14">
        <v>99.868750000000006</v>
      </c>
      <c r="K88" s="14">
        <v>23.593598</v>
      </c>
      <c r="L88" s="17">
        <f t="shared" si="6"/>
        <v>0</v>
      </c>
      <c r="M88" s="8" t="s">
        <v>62</v>
      </c>
      <c r="N88" s="8" t="s">
        <v>394</v>
      </c>
      <c r="O88" s="8">
        <v>99.864069999999998</v>
      </c>
      <c r="P88" s="8">
        <v>23.59291</v>
      </c>
      <c r="Q88" s="17">
        <f t="shared" si="7"/>
        <v>525.90287588377248</v>
      </c>
      <c r="R88" s="8" t="s">
        <v>66</v>
      </c>
      <c r="S88" s="8" t="s">
        <v>67</v>
      </c>
      <c r="T88" s="8" t="s">
        <v>395</v>
      </c>
      <c r="U88" s="8" t="s">
        <v>83</v>
      </c>
      <c r="V88" s="8" t="s">
        <v>83</v>
      </c>
      <c r="W88" s="8" t="s">
        <v>387</v>
      </c>
      <c r="X88" s="8" t="s">
        <v>72</v>
      </c>
      <c r="Y88" s="8" t="s">
        <v>396</v>
      </c>
      <c r="Z88" s="8">
        <v>105</v>
      </c>
      <c r="AA88" s="8"/>
      <c r="AB88" s="8"/>
      <c r="AC88" s="8"/>
      <c r="AD88" s="8" t="s">
        <v>74</v>
      </c>
      <c r="AE88" s="8" t="s">
        <v>75</v>
      </c>
      <c r="AF88" s="8" t="s">
        <v>76</v>
      </c>
      <c r="AG88" s="8">
        <v>3</v>
      </c>
      <c r="AH88" s="8"/>
      <c r="AI88" s="8"/>
      <c r="AJ88" s="8"/>
      <c r="AK88" s="8"/>
      <c r="AL88" s="8"/>
      <c r="AM88" s="8"/>
      <c r="AN88" s="29"/>
      <c r="AO88" s="8">
        <v>5900</v>
      </c>
      <c r="AP88" s="8" t="s">
        <v>77</v>
      </c>
      <c r="AQ88" s="8">
        <v>3</v>
      </c>
      <c r="AR88" s="8"/>
      <c r="AS88" s="8" t="s">
        <v>78</v>
      </c>
      <c r="AT88" s="8">
        <v>3</v>
      </c>
      <c r="AU88" s="8" t="s">
        <v>79</v>
      </c>
      <c r="AV88" s="8" t="s">
        <v>98</v>
      </c>
      <c r="AW88" s="8"/>
      <c r="AX88" s="32"/>
      <c r="AY88" s="8"/>
    </row>
    <row r="89" spans="1:51" s="37" customFormat="1" ht="13.5" customHeight="1">
      <c r="A89" s="8">
        <v>86</v>
      </c>
      <c r="B89" s="8" t="str">
        <f t="shared" si="4"/>
        <v>双江</v>
      </c>
      <c r="C89" s="8" t="s">
        <v>397</v>
      </c>
      <c r="D89" s="8" t="str">
        <f t="shared" si="5"/>
        <v>双江县明子山</v>
      </c>
      <c r="E89" s="8">
        <v>99.986639999999994</v>
      </c>
      <c r="F89" s="8">
        <v>23.256029999999999</v>
      </c>
      <c r="G89" s="8" t="s">
        <v>60</v>
      </c>
      <c r="H89" s="8" t="s">
        <v>61</v>
      </c>
      <c r="I89" s="8" t="s">
        <v>397</v>
      </c>
      <c r="J89" s="14">
        <v>99.986639999999994</v>
      </c>
      <c r="K89" s="14">
        <v>23.256029999999999</v>
      </c>
      <c r="L89" s="17">
        <f t="shared" si="6"/>
        <v>0</v>
      </c>
      <c r="M89" s="8" t="s">
        <v>81</v>
      </c>
      <c r="N89" s="8" t="s">
        <v>398</v>
      </c>
      <c r="O89" s="8">
        <v>99.986639999999994</v>
      </c>
      <c r="P89" s="8">
        <v>23.256029999999999</v>
      </c>
      <c r="Q89" s="17">
        <f t="shared" si="7"/>
        <v>0</v>
      </c>
      <c r="R89" s="8" t="s">
        <v>66</v>
      </c>
      <c r="S89" s="8" t="s">
        <v>83</v>
      </c>
      <c r="T89" s="8"/>
      <c r="U89" s="8" t="s">
        <v>83</v>
      </c>
      <c r="V89" s="8" t="s">
        <v>83</v>
      </c>
      <c r="W89" s="8" t="s">
        <v>83</v>
      </c>
      <c r="X89" s="8" t="s">
        <v>83</v>
      </c>
      <c r="Y89" s="8" t="s">
        <v>84</v>
      </c>
      <c r="Z89" s="8">
        <v>0</v>
      </c>
      <c r="AA89" s="8"/>
      <c r="AB89" s="8"/>
      <c r="AC89" s="8"/>
      <c r="AD89" s="8" t="s">
        <v>74</v>
      </c>
      <c r="AE89" s="8" t="s">
        <v>75</v>
      </c>
      <c r="AF89" s="8" t="s">
        <v>76</v>
      </c>
      <c r="AG89" s="8">
        <v>0</v>
      </c>
      <c r="AH89" s="8"/>
      <c r="AI89" s="8"/>
      <c r="AJ89" s="8"/>
      <c r="AK89" s="8"/>
      <c r="AL89" s="8"/>
      <c r="AM89" s="8"/>
      <c r="AN89" s="29"/>
      <c r="AO89" s="8">
        <v>5900</v>
      </c>
      <c r="AP89" s="8" t="s">
        <v>77</v>
      </c>
      <c r="AQ89" s="8">
        <v>0</v>
      </c>
      <c r="AR89" s="8"/>
      <c r="AS89" s="8"/>
      <c r="AT89" s="8">
        <v>0</v>
      </c>
      <c r="AU89" s="8" t="s">
        <v>98</v>
      </c>
      <c r="AV89" s="8" t="s">
        <v>79</v>
      </c>
      <c r="AW89" s="8"/>
      <c r="AX89" s="32"/>
      <c r="AY89" s="8"/>
    </row>
    <row r="90" spans="1:51" s="37" customFormat="1" ht="13.5" customHeight="1">
      <c r="A90" s="8">
        <v>87</v>
      </c>
      <c r="B90" s="8" t="str">
        <f t="shared" si="4"/>
        <v>双江</v>
      </c>
      <c r="C90" s="8" t="s">
        <v>399</v>
      </c>
      <c r="D90" s="8" t="str">
        <f t="shared" si="5"/>
        <v>双江县沙河小土戈</v>
      </c>
      <c r="E90" s="8">
        <v>99.811589999999995</v>
      </c>
      <c r="F90" s="8">
        <v>23.499780000000001</v>
      </c>
      <c r="G90" s="8" t="s">
        <v>60</v>
      </c>
      <c r="H90" s="8" t="s">
        <v>61</v>
      </c>
      <c r="I90" s="8" t="s">
        <v>399</v>
      </c>
      <c r="J90" s="14">
        <v>99.811589999999995</v>
      </c>
      <c r="K90" s="14">
        <v>23.499780000000001</v>
      </c>
      <c r="L90" s="17">
        <f t="shared" si="6"/>
        <v>0</v>
      </c>
      <c r="M90" s="8" t="s">
        <v>62</v>
      </c>
      <c r="N90" s="8" t="s">
        <v>400</v>
      </c>
      <c r="O90" s="8">
        <v>99.810010000000005</v>
      </c>
      <c r="P90" s="8">
        <v>23.488890000000001</v>
      </c>
      <c r="Q90" s="17">
        <f t="shared" si="7"/>
        <v>1223.3993613914286</v>
      </c>
      <c r="R90" s="8" t="s">
        <v>89</v>
      </c>
      <c r="S90" s="8" t="s">
        <v>67</v>
      </c>
      <c r="T90" s="8"/>
      <c r="U90" s="8" t="s">
        <v>69</v>
      </c>
      <c r="V90" s="8" t="s">
        <v>70</v>
      </c>
      <c r="W90" s="8" t="s">
        <v>91</v>
      </c>
      <c r="X90" s="8" t="s">
        <v>92</v>
      </c>
      <c r="Y90" s="8" t="s">
        <v>401</v>
      </c>
      <c r="Z90" s="8">
        <v>70</v>
      </c>
      <c r="AA90" s="8">
        <v>3</v>
      </c>
      <c r="AB90" s="8">
        <v>3</v>
      </c>
      <c r="AC90" s="8">
        <v>3</v>
      </c>
      <c r="AD90" s="8" t="s">
        <v>94</v>
      </c>
      <c r="AE90" s="8" t="s">
        <v>95</v>
      </c>
      <c r="AF90" s="8" t="s">
        <v>96</v>
      </c>
      <c r="AG90" s="8">
        <v>2</v>
      </c>
      <c r="AH90" s="8"/>
      <c r="AI90" s="8"/>
      <c r="AJ90" s="8"/>
      <c r="AK90" s="8"/>
      <c r="AL90" s="8"/>
      <c r="AM90" s="8"/>
      <c r="AN90" s="29"/>
      <c r="AO90" s="8">
        <v>5900</v>
      </c>
      <c r="AP90" s="8" t="s">
        <v>97</v>
      </c>
      <c r="AQ90" s="8">
        <v>2</v>
      </c>
      <c r="AR90" s="8"/>
      <c r="AS90" s="8">
        <v>4448</v>
      </c>
      <c r="AT90" s="8">
        <v>3</v>
      </c>
      <c r="AU90" s="8" t="s">
        <v>98</v>
      </c>
      <c r="AV90" s="8" t="s">
        <v>79</v>
      </c>
      <c r="AW90" s="8"/>
      <c r="AX90" s="32"/>
      <c r="AY90" s="8"/>
    </row>
    <row r="91" spans="1:51" s="37" customFormat="1" ht="13.5" customHeight="1">
      <c r="A91" s="8">
        <v>88</v>
      </c>
      <c r="B91" s="8" t="str">
        <f t="shared" si="4"/>
        <v>双江</v>
      </c>
      <c r="C91" s="8" t="s">
        <v>402</v>
      </c>
      <c r="D91" s="8" t="str">
        <f t="shared" si="5"/>
        <v>双江县沙河中学宿舍区</v>
      </c>
      <c r="E91" s="8">
        <v>99.810834</v>
      </c>
      <c r="F91" s="8">
        <v>23.497108999999998</v>
      </c>
      <c r="G91" s="8" t="s">
        <v>60</v>
      </c>
      <c r="H91" s="8" t="s">
        <v>61</v>
      </c>
      <c r="I91" s="8" t="s">
        <v>402</v>
      </c>
      <c r="J91" s="14">
        <v>99.810834</v>
      </c>
      <c r="K91" s="14">
        <v>23.497108999999998</v>
      </c>
      <c r="L91" s="17">
        <f t="shared" si="6"/>
        <v>0</v>
      </c>
      <c r="M91" s="8" t="s">
        <v>62</v>
      </c>
      <c r="N91" s="8" t="s">
        <v>400</v>
      </c>
      <c r="O91" s="8">
        <v>99.810010000000005</v>
      </c>
      <c r="P91" s="8">
        <v>23.488890000000001</v>
      </c>
      <c r="Q91" s="17">
        <f t="shared" si="7"/>
        <v>918.34838429127876</v>
      </c>
      <c r="R91" s="8" t="s">
        <v>100</v>
      </c>
      <c r="S91" s="8" t="s">
        <v>101</v>
      </c>
      <c r="T91" s="8" t="s">
        <v>399</v>
      </c>
      <c r="U91" s="8" t="s">
        <v>83</v>
      </c>
      <c r="V91" s="8" t="s">
        <v>83</v>
      </c>
      <c r="W91" s="8" t="s">
        <v>112</v>
      </c>
      <c r="X91" s="8" t="s">
        <v>92</v>
      </c>
      <c r="Y91" s="8" t="s">
        <v>403</v>
      </c>
      <c r="Z91" s="8">
        <v>70</v>
      </c>
      <c r="AA91" s="8">
        <v>3</v>
      </c>
      <c r="AB91" s="8"/>
      <c r="AC91" s="8"/>
      <c r="AD91" s="8" t="s">
        <v>94</v>
      </c>
      <c r="AE91" s="8" t="s">
        <v>95</v>
      </c>
      <c r="AF91" s="8" t="s">
        <v>96</v>
      </c>
      <c r="AG91" s="8">
        <v>2</v>
      </c>
      <c r="AH91" s="8"/>
      <c r="AI91" s="8"/>
      <c r="AJ91" s="8"/>
      <c r="AK91" s="8"/>
      <c r="AL91" s="8"/>
      <c r="AM91" s="8"/>
      <c r="AN91" s="29"/>
      <c r="AO91" s="8">
        <v>5900</v>
      </c>
      <c r="AP91" s="8" t="s">
        <v>97</v>
      </c>
      <c r="AQ91" s="8">
        <v>2</v>
      </c>
      <c r="AR91" s="8"/>
      <c r="AS91" s="8">
        <v>444</v>
      </c>
      <c r="AT91" s="8">
        <v>3</v>
      </c>
      <c r="AU91" s="8" t="s">
        <v>98</v>
      </c>
      <c r="AV91" s="8" t="s">
        <v>79</v>
      </c>
      <c r="AW91" s="8"/>
      <c r="AX91" s="32"/>
      <c r="AY91" s="8"/>
    </row>
    <row r="92" spans="1:51" s="37" customFormat="1" ht="13.5" customHeight="1">
      <c r="A92" s="8">
        <v>89</v>
      </c>
      <c r="B92" s="8" t="str">
        <f t="shared" si="4"/>
        <v>双江</v>
      </c>
      <c r="C92" s="8" t="s">
        <v>404</v>
      </c>
      <c r="D92" s="8" t="str">
        <f t="shared" si="5"/>
        <v>双江县铁厂村二组</v>
      </c>
      <c r="E92" s="8">
        <v>99.836420000000004</v>
      </c>
      <c r="F92" s="8">
        <v>23.483160000000002</v>
      </c>
      <c r="G92" s="8" t="s">
        <v>60</v>
      </c>
      <c r="H92" s="8" t="s">
        <v>61</v>
      </c>
      <c r="I92" s="8" t="s">
        <v>404</v>
      </c>
      <c r="J92" s="14">
        <v>99.836420000000004</v>
      </c>
      <c r="K92" s="14">
        <v>23.483160000000002</v>
      </c>
      <c r="L92" s="17">
        <f t="shared" si="6"/>
        <v>0</v>
      </c>
      <c r="M92" s="8" t="s">
        <v>62</v>
      </c>
      <c r="N92" s="8" t="s">
        <v>405</v>
      </c>
      <c r="O92" s="8">
        <v>99.832375089999999</v>
      </c>
      <c r="P92" s="8">
        <v>23.48586851</v>
      </c>
      <c r="Q92" s="17">
        <f t="shared" si="7"/>
        <v>541.21079060118757</v>
      </c>
      <c r="R92" s="8" t="s">
        <v>66</v>
      </c>
      <c r="S92" s="8" t="s">
        <v>116</v>
      </c>
      <c r="T92" s="20" t="s">
        <v>406</v>
      </c>
      <c r="U92" s="8" t="s">
        <v>83</v>
      </c>
      <c r="V92" s="8" t="s">
        <v>83</v>
      </c>
      <c r="W92" s="8" t="s">
        <v>112</v>
      </c>
      <c r="X92" s="8" t="s">
        <v>92</v>
      </c>
      <c r="Y92" s="8" t="s">
        <v>403</v>
      </c>
      <c r="Z92" s="8">
        <v>70</v>
      </c>
      <c r="AA92" s="8">
        <v>3</v>
      </c>
      <c r="AB92" s="8"/>
      <c r="AC92" s="8"/>
      <c r="AD92" s="8" t="s">
        <v>94</v>
      </c>
      <c r="AE92" s="8" t="s">
        <v>95</v>
      </c>
      <c r="AF92" s="8" t="s">
        <v>96</v>
      </c>
      <c r="AG92" s="8">
        <v>2</v>
      </c>
      <c r="AH92" s="8"/>
      <c r="AI92" s="8"/>
      <c r="AJ92" s="8"/>
      <c r="AK92" s="8"/>
      <c r="AL92" s="8"/>
      <c r="AM92" s="8"/>
      <c r="AN92" s="29"/>
      <c r="AO92" s="8">
        <v>5900</v>
      </c>
      <c r="AP92" s="8" t="s">
        <v>97</v>
      </c>
      <c r="AQ92" s="8">
        <v>2</v>
      </c>
      <c r="AR92" s="8"/>
      <c r="AS92" s="8">
        <v>444</v>
      </c>
      <c r="AT92" s="8">
        <v>3</v>
      </c>
      <c r="AU92" s="8" t="s">
        <v>98</v>
      </c>
      <c r="AV92" s="8" t="s">
        <v>79</v>
      </c>
      <c r="AW92" s="8"/>
      <c r="AX92" s="32"/>
      <c r="AY92" s="8"/>
    </row>
    <row r="93" spans="1:51" s="37" customFormat="1" ht="13.5" customHeight="1">
      <c r="A93" s="8">
        <v>90</v>
      </c>
      <c r="B93" s="8" t="str">
        <f t="shared" si="4"/>
        <v>双江</v>
      </c>
      <c r="C93" s="8" t="s">
        <v>407</v>
      </c>
      <c r="D93" s="8" t="str">
        <f t="shared" si="5"/>
        <v>双江县勐勐镇同化村委会霸楞拉远</v>
      </c>
      <c r="E93" s="8">
        <v>99.971013999999997</v>
      </c>
      <c r="F93" s="8">
        <v>23.580016000000001</v>
      </c>
      <c r="G93" s="8" t="s">
        <v>60</v>
      </c>
      <c r="H93" s="8" t="s">
        <v>61</v>
      </c>
      <c r="I93" s="8" t="s">
        <v>407</v>
      </c>
      <c r="J93" s="14">
        <v>99.971013999999997</v>
      </c>
      <c r="K93" s="14">
        <v>23.580016000000001</v>
      </c>
      <c r="L93" s="17">
        <f t="shared" si="6"/>
        <v>0</v>
      </c>
      <c r="M93" s="8" t="s">
        <v>62</v>
      </c>
      <c r="N93" s="8" t="s">
        <v>408</v>
      </c>
      <c r="O93" s="8">
        <v>99.960480000000004</v>
      </c>
      <c r="P93" s="8">
        <v>23.581009999999999</v>
      </c>
      <c r="Q93" s="17">
        <f t="shared" si="7"/>
        <v>1176.3458942921102</v>
      </c>
      <c r="R93" s="8" t="s">
        <v>66</v>
      </c>
      <c r="S93" s="8" t="s">
        <v>116</v>
      </c>
      <c r="T93" s="8" t="s">
        <v>409</v>
      </c>
      <c r="U93" s="8" t="s">
        <v>83</v>
      </c>
      <c r="V93" s="8" t="s">
        <v>83</v>
      </c>
      <c r="W93" s="8" t="s">
        <v>198</v>
      </c>
      <c r="X93" s="8" t="s">
        <v>92</v>
      </c>
      <c r="Y93" s="8" t="s">
        <v>410</v>
      </c>
      <c r="Z93" s="8">
        <v>20</v>
      </c>
      <c r="AA93" s="8">
        <v>1</v>
      </c>
      <c r="AB93" s="8">
        <v>1</v>
      </c>
      <c r="AC93" s="8">
        <v>1</v>
      </c>
      <c r="AD93" s="8" t="s">
        <v>94</v>
      </c>
      <c r="AE93" s="8" t="s">
        <v>181</v>
      </c>
      <c r="AF93" s="8" t="s">
        <v>182</v>
      </c>
      <c r="AG93" s="8">
        <v>1</v>
      </c>
      <c r="AH93" s="8"/>
      <c r="AI93" s="8"/>
      <c r="AJ93" s="8"/>
      <c r="AK93" s="8"/>
      <c r="AL93" s="8"/>
      <c r="AM93" s="8"/>
      <c r="AN93" s="29"/>
      <c r="AO93" s="8">
        <v>5900</v>
      </c>
      <c r="AP93" s="8" t="s">
        <v>97</v>
      </c>
      <c r="AQ93" s="8">
        <v>1</v>
      </c>
      <c r="AR93" s="8"/>
      <c r="AS93" s="8">
        <v>4448</v>
      </c>
      <c r="AT93" s="8">
        <v>3</v>
      </c>
      <c r="AU93" s="8" t="s">
        <v>79</v>
      </c>
      <c r="AV93" s="8" t="s">
        <v>98</v>
      </c>
      <c r="AW93" s="8"/>
      <c r="AX93" s="32"/>
      <c r="AY93" s="8"/>
    </row>
    <row r="94" spans="1:51" s="37" customFormat="1" ht="13.5" customHeight="1">
      <c r="A94" s="8">
        <v>91</v>
      </c>
      <c r="B94" s="8" t="str">
        <f t="shared" si="4"/>
        <v>双江</v>
      </c>
      <c r="C94" s="8" t="s">
        <v>411</v>
      </c>
      <c r="D94" s="8" t="str">
        <f t="shared" si="5"/>
        <v>双江县忙糯康太村</v>
      </c>
      <c r="E94" s="8">
        <v>100.04843</v>
      </c>
      <c r="F94" s="8">
        <v>23.426729999999999</v>
      </c>
      <c r="G94" s="8" t="s">
        <v>60</v>
      </c>
      <c r="H94" s="8" t="s">
        <v>61</v>
      </c>
      <c r="I94" s="8" t="s">
        <v>412</v>
      </c>
      <c r="J94" s="14">
        <v>100.03707</v>
      </c>
      <c r="K94" s="14">
        <v>23.424793000000001</v>
      </c>
      <c r="L94" s="17">
        <f t="shared" si="6"/>
        <v>1281.2043441874609</v>
      </c>
      <c r="M94" s="8" t="s">
        <v>62</v>
      </c>
      <c r="N94" s="8" t="s">
        <v>413</v>
      </c>
      <c r="O94" s="8">
        <v>100.02478000000001</v>
      </c>
      <c r="P94" s="8">
        <v>23.422409999999999</v>
      </c>
      <c r="Q94" s="17">
        <f t="shared" si="7"/>
        <v>1391.8193703511772</v>
      </c>
      <c r="R94" s="8" t="s">
        <v>66</v>
      </c>
      <c r="S94" s="8" t="s">
        <v>67</v>
      </c>
      <c r="T94" s="8" t="s">
        <v>414</v>
      </c>
      <c r="U94" s="8" t="s">
        <v>83</v>
      </c>
      <c r="V94" s="8" t="s">
        <v>83</v>
      </c>
      <c r="W94" s="8" t="s">
        <v>387</v>
      </c>
      <c r="X94" s="8" t="s">
        <v>72</v>
      </c>
      <c r="Y94" s="8" t="s">
        <v>396</v>
      </c>
      <c r="Z94" s="8">
        <v>35</v>
      </c>
      <c r="AA94" s="8"/>
      <c r="AB94" s="8"/>
      <c r="AC94" s="8"/>
      <c r="AD94" s="8" t="s">
        <v>74</v>
      </c>
      <c r="AE94" s="8" t="s">
        <v>181</v>
      </c>
      <c r="AF94" s="8" t="s">
        <v>182</v>
      </c>
      <c r="AG94" s="8">
        <v>1</v>
      </c>
      <c r="AH94" s="8"/>
      <c r="AI94" s="8"/>
      <c r="AJ94" s="8"/>
      <c r="AK94" s="8"/>
      <c r="AL94" s="8"/>
      <c r="AM94" s="8"/>
      <c r="AN94" s="29"/>
      <c r="AO94" s="8">
        <v>5900</v>
      </c>
      <c r="AP94" s="8" t="s">
        <v>77</v>
      </c>
      <c r="AQ94" s="8">
        <v>1</v>
      </c>
      <c r="AR94" s="8"/>
      <c r="AS94" s="8" t="s">
        <v>78</v>
      </c>
      <c r="AT94" s="8">
        <v>3</v>
      </c>
      <c r="AU94" s="8" t="s">
        <v>98</v>
      </c>
      <c r="AV94" s="8" t="s">
        <v>219</v>
      </c>
      <c r="AW94" s="8"/>
      <c r="AX94" s="32"/>
      <c r="AY94" s="8"/>
    </row>
    <row r="95" spans="1:51" s="37" customFormat="1" ht="13.5" customHeight="1">
      <c r="A95" s="8">
        <v>92</v>
      </c>
      <c r="B95" s="8" t="str">
        <f t="shared" si="4"/>
        <v>双江</v>
      </c>
      <c r="C95" s="8" t="s">
        <v>415</v>
      </c>
      <c r="D95" s="8" t="str">
        <f t="shared" si="5"/>
        <v>双江县冰岛老寨道路拉远</v>
      </c>
      <c r="E95" s="8">
        <v>99.908377000000002</v>
      </c>
      <c r="F95" s="8">
        <v>23.783657999999999</v>
      </c>
      <c r="G95" s="8" t="s">
        <v>60</v>
      </c>
      <c r="H95" s="8" t="s">
        <v>61</v>
      </c>
      <c r="I95" s="8" t="s">
        <v>415</v>
      </c>
      <c r="J95" s="14">
        <v>99.908377000000002</v>
      </c>
      <c r="K95" s="14">
        <v>23.783657999999999</v>
      </c>
      <c r="L95" s="17">
        <f t="shared" si="6"/>
        <v>0</v>
      </c>
      <c r="M95" s="8" t="s">
        <v>62</v>
      </c>
      <c r="N95" s="8" t="s">
        <v>416</v>
      </c>
      <c r="O95" s="8">
        <v>99.903279999999995</v>
      </c>
      <c r="P95" s="8">
        <v>23.786650000000002</v>
      </c>
      <c r="Q95" s="17">
        <f t="shared" si="7"/>
        <v>657.09059328544322</v>
      </c>
      <c r="R95" s="8" t="s">
        <v>66</v>
      </c>
      <c r="S95" s="8" t="s">
        <v>67</v>
      </c>
      <c r="T95" s="20" t="s">
        <v>417</v>
      </c>
      <c r="U95" s="8" t="s">
        <v>83</v>
      </c>
      <c r="V95" s="8" t="s">
        <v>83</v>
      </c>
      <c r="W95" s="8" t="s">
        <v>387</v>
      </c>
      <c r="X95" s="8" t="s">
        <v>72</v>
      </c>
      <c r="Y95" s="8" t="s">
        <v>418</v>
      </c>
      <c r="Z95" s="8">
        <v>80</v>
      </c>
      <c r="AA95" s="8"/>
      <c r="AB95" s="8"/>
      <c r="AC95" s="8"/>
      <c r="AD95" s="8" t="s">
        <v>74</v>
      </c>
      <c r="AE95" s="8" t="s">
        <v>95</v>
      </c>
      <c r="AF95" s="8" t="s">
        <v>96</v>
      </c>
      <c r="AG95" s="8">
        <v>2</v>
      </c>
      <c r="AH95" s="8"/>
      <c r="AI95" s="8"/>
      <c r="AJ95" s="8"/>
      <c r="AK95" s="8"/>
      <c r="AL95" s="8"/>
      <c r="AM95" s="8"/>
      <c r="AN95" s="29"/>
      <c r="AO95" s="8">
        <v>5900</v>
      </c>
      <c r="AP95" s="8" t="s">
        <v>77</v>
      </c>
      <c r="AQ95" s="8">
        <v>2</v>
      </c>
      <c r="AR95" s="8"/>
      <c r="AS95" s="8" t="s">
        <v>78</v>
      </c>
      <c r="AT95" s="8">
        <v>3</v>
      </c>
      <c r="AU95" s="8" t="s">
        <v>79</v>
      </c>
      <c r="AV95" s="8" t="s">
        <v>219</v>
      </c>
      <c r="AW95" s="8"/>
      <c r="AX95" s="32"/>
      <c r="AY95" s="8"/>
    </row>
    <row r="96" spans="1:51" s="37" customFormat="1" ht="13.5" customHeight="1">
      <c r="A96" s="8">
        <v>93</v>
      </c>
      <c r="B96" s="8" t="str">
        <f t="shared" si="4"/>
        <v>双江</v>
      </c>
      <c r="C96" s="8" t="s">
        <v>419</v>
      </c>
      <c r="D96" s="8" t="str">
        <f t="shared" si="5"/>
        <v>双江县冰岛水库道路拉远</v>
      </c>
      <c r="E96" s="8">
        <v>99.887017</v>
      </c>
      <c r="F96" s="8">
        <v>23.704901</v>
      </c>
      <c r="G96" s="8" t="s">
        <v>60</v>
      </c>
      <c r="H96" s="8" t="s">
        <v>236</v>
      </c>
      <c r="I96" s="8" t="s">
        <v>419</v>
      </c>
      <c r="J96" s="14">
        <v>99.887017</v>
      </c>
      <c r="K96" s="14">
        <v>23.704901</v>
      </c>
      <c r="L96" s="17">
        <f t="shared" si="6"/>
        <v>0</v>
      </c>
      <c r="M96" s="8" t="s">
        <v>62</v>
      </c>
      <c r="N96" s="8" t="s">
        <v>420</v>
      </c>
      <c r="O96" s="8">
        <v>99.863969999999995</v>
      </c>
      <c r="P96" s="8">
        <v>23.71163</v>
      </c>
      <c r="Q96" s="17">
        <f t="shared" si="7"/>
        <v>2669.2867366729001</v>
      </c>
      <c r="R96" s="8" t="s">
        <v>66</v>
      </c>
      <c r="S96" s="8" t="s">
        <v>107</v>
      </c>
      <c r="T96" s="20" t="s">
        <v>421</v>
      </c>
      <c r="U96" s="8" t="s">
        <v>83</v>
      </c>
      <c r="V96" s="8" t="s">
        <v>83</v>
      </c>
      <c r="W96" s="8" t="s">
        <v>112</v>
      </c>
      <c r="X96" s="8" t="s">
        <v>72</v>
      </c>
      <c r="Y96" s="8" t="s">
        <v>251</v>
      </c>
      <c r="Z96" s="8">
        <v>60</v>
      </c>
      <c r="AA96" s="8"/>
      <c r="AB96" s="8"/>
      <c r="AC96" s="8"/>
      <c r="AD96" s="8" t="s">
        <v>74</v>
      </c>
      <c r="AE96" s="8" t="s">
        <v>95</v>
      </c>
      <c r="AF96" s="8" t="s">
        <v>96</v>
      </c>
      <c r="AG96" s="8">
        <v>2</v>
      </c>
      <c r="AH96" s="8"/>
      <c r="AI96" s="8"/>
      <c r="AJ96" s="8"/>
      <c r="AK96" s="8"/>
      <c r="AL96" s="8"/>
      <c r="AM96" s="8"/>
      <c r="AN96" s="29"/>
      <c r="AO96" s="8">
        <v>5900</v>
      </c>
      <c r="AP96" s="8" t="s">
        <v>77</v>
      </c>
      <c r="AQ96" s="8">
        <v>2</v>
      </c>
      <c r="AR96" s="8"/>
      <c r="AS96" s="8" t="s">
        <v>78</v>
      </c>
      <c r="AT96" s="8">
        <v>3</v>
      </c>
      <c r="AU96" s="8" t="s">
        <v>79</v>
      </c>
      <c r="AV96" s="8" t="s">
        <v>219</v>
      </c>
      <c r="AW96" s="8"/>
      <c r="AX96" s="32"/>
      <c r="AY96" s="8"/>
    </row>
    <row r="97" spans="1:51" s="37" customFormat="1" ht="13.5" customHeight="1">
      <c r="A97" s="8">
        <v>94</v>
      </c>
      <c r="B97" s="8" t="str">
        <f t="shared" si="4"/>
        <v>双江</v>
      </c>
      <c r="C97" s="8" t="s">
        <v>422</v>
      </c>
      <c r="D97" s="8" t="str">
        <f t="shared" si="5"/>
        <v>双江县冰岛慕列道路拉远</v>
      </c>
      <c r="E97" s="8">
        <v>99.879165</v>
      </c>
      <c r="F97" s="8">
        <v>23.723393999999999</v>
      </c>
      <c r="G97" s="8" t="s">
        <v>60</v>
      </c>
      <c r="H97" s="8" t="s">
        <v>236</v>
      </c>
      <c r="I97" s="8" t="s">
        <v>422</v>
      </c>
      <c r="J97" s="14">
        <v>99.875232999999994</v>
      </c>
      <c r="K97" s="14">
        <v>23.724233000000002</v>
      </c>
      <c r="L97" s="17">
        <f t="shared" si="6"/>
        <v>446.99076130060968</v>
      </c>
      <c r="M97" s="8" t="s">
        <v>62</v>
      </c>
      <c r="N97" s="8" t="s">
        <v>420</v>
      </c>
      <c r="O97" s="8">
        <v>99.863969999999995</v>
      </c>
      <c r="P97" s="8">
        <v>23.71163</v>
      </c>
      <c r="Q97" s="17">
        <f t="shared" si="7"/>
        <v>1879.1649767030672</v>
      </c>
      <c r="R97" s="8" t="s">
        <v>66</v>
      </c>
      <c r="S97" s="8" t="s">
        <v>111</v>
      </c>
      <c r="T97" s="20" t="s">
        <v>421</v>
      </c>
      <c r="U97" s="8" t="s">
        <v>83</v>
      </c>
      <c r="V97" s="8" t="s">
        <v>83</v>
      </c>
      <c r="W97" s="8" t="s">
        <v>112</v>
      </c>
      <c r="X97" s="8" t="s">
        <v>72</v>
      </c>
      <c r="Y97" s="8" t="s">
        <v>251</v>
      </c>
      <c r="Z97" s="8">
        <v>60</v>
      </c>
      <c r="AA97" s="8"/>
      <c r="AB97" s="8"/>
      <c r="AC97" s="8"/>
      <c r="AD97" s="8" t="s">
        <v>74</v>
      </c>
      <c r="AE97" s="8" t="s">
        <v>95</v>
      </c>
      <c r="AF97" s="8" t="s">
        <v>96</v>
      </c>
      <c r="AG97" s="8">
        <v>2</v>
      </c>
      <c r="AH97" s="8"/>
      <c r="AI97" s="8"/>
      <c r="AJ97" s="8"/>
      <c r="AK97" s="8"/>
      <c r="AL97" s="8"/>
      <c r="AM97" s="8"/>
      <c r="AN97" s="29"/>
      <c r="AO97" s="8">
        <v>5900</v>
      </c>
      <c r="AP97" s="8" t="s">
        <v>77</v>
      </c>
      <c r="AQ97" s="8">
        <v>2</v>
      </c>
      <c r="AR97" s="8"/>
      <c r="AS97" s="8" t="s">
        <v>78</v>
      </c>
      <c r="AT97" s="8">
        <v>3</v>
      </c>
      <c r="AU97" s="8" t="s">
        <v>79</v>
      </c>
      <c r="AV97" s="8" t="s">
        <v>219</v>
      </c>
      <c r="AW97" s="8"/>
      <c r="AX97" s="32"/>
      <c r="AY97" s="8"/>
    </row>
    <row r="98" spans="1:51" s="37" customFormat="1" ht="13.5" customHeight="1">
      <c r="A98" s="8">
        <v>95</v>
      </c>
      <c r="B98" s="8" t="str">
        <f t="shared" si="4"/>
        <v>双江</v>
      </c>
      <c r="C98" s="8" t="s">
        <v>423</v>
      </c>
      <c r="D98" s="8" t="str">
        <f t="shared" si="5"/>
        <v>双江县冰岛公弄道路拉远</v>
      </c>
      <c r="E98" s="8">
        <v>99.865448000000001</v>
      </c>
      <c r="F98" s="8">
        <v>23.658007000000001</v>
      </c>
      <c r="G98" s="8" t="s">
        <v>60</v>
      </c>
      <c r="H98" s="8" t="s">
        <v>236</v>
      </c>
      <c r="I98" s="8" t="s">
        <v>423</v>
      </c>
      <c r="J98" s="14">
        <v>99.865448000000001</v>
      </c>
      <c r="K98" s="14">
        <v>23.658007000000001</v>
      </c>
      <c r="L98" s="17">
        <f t="shared" si="6"/>
        <v>0</v>
      </c>
      <c r="M98" s="8" t="s">
        <v>62</v>
      </c>
      <c r="N98" s="8" t="s">
        <v>424</v>
      </c>
      <c r="O98" s="8">
        <v>99.857180999999997</v>
      </c>
      <c r="P98" s="8">
        <v>23.664732999999998</v>
      </c>
      <c r="Q98" s="17">
        <f t="shared" si="7"/>
        <v>1184.8742249690724</v>
      </c>
      <c r="R98" s="8" t="s">
        <v>89</v>
      </c>
      <c r="S98" s="8" t="s">
        <v>107</v>
      </c>
      <c r="T98" s="8"/>
      <c r="U98" s="8" t="s">
        <v>425</v>
      </c>
      <c r="V98" s="8" t="s">
        <v>92</v>
      </c>
      <c r="W98" s="8" t="s">
        <v>112</v>
      </c>
      <c r="X98" s="8" t="s">
        <v>72</v>
      </c>
      <c r="Y98" s="8" t="s">
        <v>251</v>
      </c>
      <c r="Z98" s="8">
        <v>60</v>
      </c>
      <c r="AA98" s="8"/>
      <c r="AB98" s="8"/>
      <c r="AC98" s="8"/>
      <c r="AD98" s="8" t="s">
        <v>74</v>
      </c>
      <c r="AE98" s="8" t="s">
        <v>95</v>
      </c>
      <c r="AF98" s="8" t="s">
        <v>96</v>
      </c>
      <c r="AG98" s="8">
        <v>2</v>
      </c>
      <c r="AH98" s="8"/>
      <c r="AI98" s="8"/>
      <c r="AJ98" s="8"/>
      <c r="AK98" s="8"/>
      <c r="AL98" s="8"/>
      <c r="AM98" s="8"/>
      <c r="AN98" s="29"/>
      <c r="AO98" s="8">
        <v>5900</v>
      </c>
      <c r="AP98" s="8" t="s">
        <v>77</v>
      </c>
      <c r="AQ98" s="8">
        <v>2</v>
      </c>
      <c r="AR98" s="8"/>
      <c r="AS98" s="8" t="s">
        <v>78</v>
      </c>
      <c r="AT98" s="8">
        <v>3</v>
      </c>
      <c r="AU98" s="8" t="s">
        <v>79</v>
      </c>
      <c r="AV98" s="8" t="s">
        <v>219</v>
      </c>
      <c r="AW98" s="8"/>
      <c r="AX98" s="32"/>
      <c r="AY98" s="8"/>
    </row>
    <row r="99" spans="1:51" s="37" customFormat="1" ht="13.5" customHeight="1">
      <c r="A99" s="8">
        <v>96</v>
      </c>
      <c r="B99" s="8" t="str">
        <f t="shared" si="4"/>
        <v>双江</v>
      </c>
      <c r="C99" s="8" t="s">
        <v>426</v>
      </c>
      <c r="D99" s="8" t="str">
        <f t="shared" si="5"/>
        <v>双江县冰岛神龙祠道路拉远</v>
      </c>
      <c r="E99" s="8">
        <v>99.868279999999999</v>
      </c>
      <c r="F99" s="8">
        <v>23.675108999999999</v>
      </c>
      <c r="G99" s="8" t="s">
        <v>60</v>
      </c>
      <c r="H99" s="8" t="s">
        <v>236</v>
      </c>
      <c r="I99" s="8" t="s">
        <v>426</v>
      </c>
      <c r="J99" s="14">
        <v>99.868660000000006</v>
      </c>
      <c r="K99" s="14">
        <v>23.674462999999999</v>
      </c>
      <c r="L99" s="17">
        <f t="shared" si="6"/>
        <v>83.324971649045835</v>
      </c>
      <c r="M99" s="8" t="s">
        <v>62</v>
      </c>
      <c r="N99" s="8" t="s">
        <v>424</v>
      </c>
      <c r="O99" s="8">
        <v>99.857180999999997</v>
      </c>
      <c r="P99" s="8">
        <v>23.664732999999998</v>
      </c>
      <c r="Q99" s="17">
        <f t="shared" si="7"/>
        <v>1672.9913621412429</v>
      </c>
      <c r="R99" s="8" t="s">
        <v>100</v>
      </c>
      <c r="S99" s="8" t="s">
        <v>111</v>
      </c>
      <c r="T99" s="8" t="s">
        <v>423</v>
      </c>
      <c r="U99" s="8" t="s">
        <v>83</v>
      </c>
      <c r="V99" s="8" t="s">
        <v>83</v>
      </c>
      <c r="W99" s="8" t="s">
        <v>112</v>
      </c>
      <c r="X99" s="8" t="s">
        <v>72</v>
      </c>
      <c r="Y99" s="8" t="s">
        <v>251</v>
      </c>
      <c r="Z99" s="8">
        <v>60</v>
      </c>
      <c r="AA99" s="8"/>
      <c r="AB99" s="8"/>
      <c r="AC99" s="8"/>
      <c r="AD99" s="8" t="s">
        <v>74</v>
      </c>
      <c r="AE99" s="8" t="s">
        <v>95</v>
      </c>
      <c r="AF99" s="8" t="s">
        <v>96</v>
      </c>
      <c r="AG99" s="8">
        <v>2</v>
      </c>
      <c r="AH99" s="8"/>
      <c r="AI99" s="8"/>
      <c r="AJ99" s="8"/>
      <c r="AK99" s="8"/>
      <c r="AL99" s="8"/>
      <c r="AM99" s="8"/>
      <c r="AN99" s="29"/>
      <c r="AO99" s="8">
        <v>5900</v>
      </c>
      <c r="AP99" s="8" t="s">
        <v>77</v>
      </c>
      <c r="AQ99" s="8">
        <v>2</v>
      </c>
      <c r="AR99" s="8"/>
      <c r="AS99" s="8" t="s">
        <v>78</v>
      </c>
      <c r="AT99" s="8">
        <v>3</v>
      </c>
      <c r="AU99" s="8" t="s">
        <v>79</v>
      </c>
      <c r="AV99" s="8" t="s">
        <v>219</v>
      </c>
      <c r="AW99" s="8"/>
      <c r="AX99" s="32"/>
      <c r="AY99" s="8"/>
    </row>
    <row r="100" spans="1:51" s="37" customFormat="1" ht="13.5" customHeight="1">
      <c r="A100" s="8">
        <v>97</v>
      </c>
      <c r="B100" s="33" t="str">
        <f t="shared" si="4"/>
        <v>双江</v>
      </c>
      <c r="C100" s="33" t="s">
        <v>427</v>
      </c>
      <c r="D100" s="33" t="str">
        <f t="shared" si="5"/>
        <v>双江县勐库勐新</v>
      </c>
      <c r="E100" s="8">
        <v>99.896227999999994</v>
      </c>
      <c r="F100" s="8">
        <v>23.610710999999998</v>
      </c>
      <c r="G100" s="33" t="s">
        <v>60</v>
      </c>
      <c r="H100" s="39" t="s">
        <v>61</v>
      </c>
      <c r="I100" s="33" t="s">
        <v>427</v>
      </c>
      <c r="J100" s="41">
        <v>99.896227999999994</v>
      </c>
      <c r="K100" s="41">
        <v>23.610710999999998</v>
      </c>
      <c r="L100" s="34">
        <f t="shared" si="6"/>
        <v>0</v>
      </c>
      <c r="M100" s="33" t="s">
        <v>62</v>
      </c>
      <c r="N100" s="33" t="s">
        <v>428</v>
      </c>
      <c r="O100" s="33">
        <v>99.883290000000002</v>
      </c>
      <c r="P100" s="33">
        <v>23.617861000000001</v>
      </c>
      <c r="Q100" s="35">
        <f t="shared" si="7"/>
        <v>1643.4510531031599</v>
      </c>
      <c r="R100" s="33" t="s">
        <v>66</v>
      </c>
      <c r="S100" s="33" t="s">
        <v>116</v>
      </c>
      <c r="T100" s="18" t="s">
        <v>429</v>
      </c>
      <c r="U100" s="8" t="s">
        <v>83</v>
      </c>
      <c r="V100" s="8" t="s">
        <v>83</v>
      </c>
      <c r="W100" s="33" t="s">
        <v>288</v>
      </c>
      <c r="X100" s="33" t="s">
        <v>92</v>
      </c>
      <c r="Y100" s="33" t="s">
        <v>322</v>
      </c>
      <c r="Z100" s="8">
        <v>20</v>
      </c>
      <c r="AA100" s="8">
        <v>3</v>
      </c>
      <c r="AB100" s="8">
        <v>3</v>
      </c>
      <c r="AC100" s="8">
        <v>3</v>
      </c>
      <c r="AD100" s="8" t="s">
        <v>94</v>
      </c>
      <c r="AE100" s="8" t="s">
        <v>181</v>
      </c>
      <c r="AF100" s="8" t="s">
        <v>182</v>
      </c>
      <c r="AG100" s="8">
        <v>1</v>
      </c>
      <c r="AH100" s="8"/>
      <c r="AI100" s="8"/>
      <c r="AJ100" s="8"/>
      <c r="AK100" s="8"/>
      <c r="AL100" s="8"/>
      <c r="AM100" s="8"/>
      <c r="AN100" s="29"/>
      <c r="AO100" s="8">
        <v>5900</v>
      </c>
      <c r="AP100" s="8" t="s">
        <v>97</v>
      </c>
      <c r="AQ100" s="8">
        <v>1</v>
      </c>
      <c r="AR100" s="8"/>
      <c r="AS100" s="8">
        <v>4448</v>
      </c>
      <c r="AT100" s="8">
        <v>3</v>
      </c>
      <c r="AU100" s="8" t="s">
        <v>98</v>
      </c>
      <c r="AV100" s="8" t="s">
        <v>79</v>
      </c>
      <c r="AW100" s="8"/>
      <c r="AX100" s="32"/>
      <c r="AY100" s="8"/>
    </row>
    <row r="101" spans="1:51" s="37" customFormat="1" ht="13.5" customHeight="1">
      <c r="A101" s="8">
        <v>98</v>
      </c>
      <c r="B101" s="8" t="str">
        <f t="shared" si="4"/>
        <v>双江</v>
      </c>
      <c r="C101" s="8" t="s">
        <v>430</v>
      </c>
      <c r="D101" s="8" t="str">
        <f t="shared" si="5"/>
        <v>双江县勐勐镇南宋一二组拉远</v>
      </c>
      <c r="E101" s="8">
        <v>99.808259000000007</v>
      </c>
      <c r="F101" s="8">
        <v>23.385874000000001</v>
      </c>
      <c r="G101" s="8" t="s">
        <v>60</v>
      </c>
      <c r="H101" s="9" t="s">
        <v>61</v>
      </c>
      <c r="I101" s="8" t="s">
        <v>430</v>
      </c>
      <c r="J101" s="14">
        <v>99.808259000000007</v>
      </c>
      <c r="K101" s="14">
        <v>23.385874000000001</v>
      </c>
      <c r="L101" s="15">
        <f t="shared" si="6"/>
        <v>0</v>
      </c>
      <c r="M101" s="8" t="s">
        <v>62</v>
      </c>
      <c r="N101" s="8" t="s">
        <v>431</v>
      </c>
      <c r="O101" s="8">
        <v>99.786709999999999</v>
      </c>
      <c r="P101" s="8">
        <v>23.407409999999999</v>
      </c>
      <c r="Q101" s="17">
        <f t="shared" si="7"/>
        <v>3387.0991824977368</v>
      </c>
      <c r="R101" s="8" t="s">
        <v>66</v>
      </c>
      <c r="S101" s="8" t="s">
        <v>116</v>
      </c>
      <c r="T101" s="18" t="s">
        <v>432</v>
      </c>
      <c r="U101" s="8" t="s">
        <v>83</v>
      </c>
      <c r="V101" s="8" t="s">
        <v>83</v>
      </c>
      <c r="W101" s="8" t="s">
        <v>198</v>
      </c>
      <c r="X101" s="8" t="s">
        <v>92</v>
      </c>
      <c r="Y101" s="8" t="s">
        <v>267</v>
      </c>
      <c r="Z101" s="8">
        <v>20</v>
      </c>
      <c r="AA101" s="8">
        <v>2</v>
      </c>
      <c r="AB101" s="8">
        <v>2</v>
      </c>
      <c r="AC101" s="8">
        <v>2</v>
      </c>
      <c r="AD101" s="8" t="s">
        <v>94</v>
      </c>
      <c r="AE101" s="8" t="s">
        <v>124</v>
      </c>
      <c r="AF101" s="8" t="s">
        <v>125</v>
      </c>
      <c r="AG101" s="8">
        <v>1</v>
      </c>
      <c r="AH101" s="8"/>
      <c r="AI101" s="8"/>
      <c r="AJ101" s="8"/>
      <c r="AK101" s="8"/>
      <c r="AL101" s="8"/>
      <c r="AM101" s="8"/>
      <c r="AN101" s="29"/>
      <c r="AO101" s="8">
        <v>5900</v>
      </c>
      <c r="AP101" s="8" t="s">
        <v>97</v>
      </c>
      <c r="AQ101" s="8">
        <v>1</v>
      </c>
      <c r="AR101" s="8"/>
      <c r="AS101" s="8">
        <v>4448</v>
      </c>
      <c r="AT101" s="8">
        <v>2</v>
      </c>
      <c r="AU101" s="8" t="s">
        <v>79</v>
      </c>
      <c r="AV101" s="8" t="s">
        <v>98</v>
      </c>
      <c r="AW101" s="8"/>
      <c r="AX101" s="32"/>
      <c r="AY101" s="8"/>
    </row>
    <row r="102" spans="1:51" s="37" customFormat="1" ht="13.5" customHeight="1">
      <c r="A102" s="8">
        <v>99</v>
      </c>
      <c r="B102" s="8" t="str">
        <f t="shared" si="4"/>
        <v>永德</v>
      </c>
      <c r="C102" s="8" t="s">
        <v>433</v>
      </c>
      <c r="D102" s="8" t="str">
        <f t="shared" si="5"/>
        <v>永德县班卡松坡山头寨拉远</v>
      </c>
      <c r="E102" s="8">
        <v>99.423527000000007</v>
      </c>
      <c r="F102" s="8">
        <v>24.023539</v>
      </c>
      <c r="G102" s="8" t="s">
        <v>60</v>
      </c>
      <c r="H102" s="9" t="s">
        <v>61</v>
      </c>
      <c r="I102" s="8" t="s">
        <v>433</v>
      </c>
      <c r="J102" s="14">
        <v>99.423527000000007</v>
      </c>
      <c r="K102" s="14">
        <v>24.023539</v>
      </c>
      <c r="L102" s="15">
        <f t="shared" si="6"/>
        <v>0</v>
      </c>
      <c r="M102" s="8" t="s">
        <v>62</v>
      </c>
      <c r="N102" s="8" t="s">
        <v>434</v>
      </c>
      <c r="O102" s="8">
        <v>99.413259999999994</v>
      </c>
      <c r="P102" s="8">
        <v>24.009460000000001</v>
      </c>
      <c r="Q102" s="17">
        <f t="shared" si="7"/>
        <v>1937.2639744264509</v>
      </c>
      <c r="R102" s="8" t="s">
        <v>66</v>
      </c>
      <c r="S102" s="8" t="s">
        <v>116</v>
      </c>
      <c r="T102" s="20" t="s">
        <v>435</v>
      </c>
      <c r="U102" s="8" t="s">
        <v>83</v>
      </c>
      <c r="V102" s="8" t="s">
        <v>83</v>
      </c>
      <c r="W102" s="8" t="s">
        <v>131</v>
      </c>
      <c r="X102" s="8" t="s">
        <v>92</v>
      </c>
      <c r="Y102" s="8" t="s">
        <v>267</v>
      </c>
      <c r="Z102" s="8">
        <v>20</v>
      </c>
      <c r="AA102" s="8">
        <v>2</v>
      </c>
      <c r="AB102" s="8">
        <v>2</v>
      </c>
      <c r="AC102" s="8">
        <v>2</v>
      </c>
      <c r="AD102" s="8" t="s">
        <v>94</v>
      </c>
      <c r="AE102" s="8" t="s">
        <v>124</v>
      </c>
      <c r="AF102" s="8" t="s">
        <v>125</v>
      </c>
      <c r="AG102" s="8">
        <v>1</v>
      </c>
      <c r="AH102" s="8"/>
      <c r="AI102" s="8"/>
      <c r="AJ102" s="8"/>
      <c r="AK102" s="8"/>
      <c r="AL102" s="8"/>
      <c r="AM102" s="8"/>
      <c r="AN102" s="29"/>
      <c r="AO102" s="8">
        <v>5900</v>
      </c>
      <c r="AP102" s="8" t="s">
        <v>97</v>
      </c>
      <c r="AQ102" s="8">
        <v>1</v>
      </c>
      <c r="AR102" s="8"/>
      <c r="AS102" s="8">
        <v>4448</v>
      </c>
      <c r="AT102" s="8">
        <v>2</v>
      </c>
      <c r="AU102" s="8" t="s">
        <v>268</v>
      </c>
      <c r="AV102" s="8" t="s">
        <v>98</v>
      </c>
      <c r="AW102" s="8"/>
      <c r="AX102" s="32"/>
      <c r="AY102" s="8"/>
    </row>
    <row r="103" spans="1:51" s="37" customFormat="1" ht="13.5" customHeight="1">
      <c r="A103" s="8">
        <v>100</v>
      </c>
      <c r="B103" s="8" t="str">
        <f t="shared" si="4"/>
        <v>永德</v>
      </c>
      <c r="C103" s="8" t="s">
        <v>436</v>
      </c>
      <c r="D103" s="8" t="str">
        <f t="shared" si="5"/>
        <v>永德县班卡白岩拉远</v>
      </c>
      <c r="E103" s="8">
        <v>99.411640000000006</v>
      </c>
      <c r="F103" s="8">
        <v>24.02928</v>
      </c>
      <c r="G103" s="8" t="s">
        <v>60</v>
      </c>
      <c r="H103" s="9" t="s">
        <v>61</v>
      </c>
      <c r="I103" s="8" t="s">
        <v>436</v>
      </c>
      <c r="J103" s="14">
        <v>99.411640000000006</v>
      </c>
      <c r="K103" s="14">
        <v>24.02928</v>
      </c>
      <c r="L103" s="15">
        <f t="shared" si="6"/>
        <v>0</v>
      </c>
      <c r="M103" s="8" t="s">
        <v>62</v>
      </c>
      <c r="N103" s="8" t="s">
        <v>434</v>
      </c>
      <c r="O103" s="8">
        <v>99.413259999999994</v>
      </c>
      <c r="P103" s="8">
        <v>24.009460000000001</v>
      </c>
      <c r="Q103" s="17">
        <f t="shared" si="7"/>
        <v>2210.885866985861</v>
      </c>
      <c r="R103" s="8" t="s">
        <v>66</v>
      </c>
      <c r="S103" s="8" t="s">
        <v>306</v>
      </c>
      <c r="T103" s="20" t="s">
        <v>435</v>
      </c>
      <c r="U103" s="8" t="s">
        <v>83</v>
      </c>
      <c r="V103" s="8" t="s">
        <v>83</v>
      </c>
      <c r="W103" s="8" t="s">
        <v>131</v>
      </c>
      <c r="X103" s="8" t="s">
        <v>92</v>
      </c>
      <c r="Y103" s="8" t="s">
        <v>437</v>
      </c>
      <c r="Z103" s="8">
        <v>40</v>
      </c>
      <c r="AA103" s="8">
        <v>1</v>
      </c>
      <c r="AB103" s="8">
        <v>1</v>
      </c>
      <c r="AC103" s="8">
        <v>1</v>
      </c>
      <c r="AD103" s="8" t="s">
        <v>94</v>
      </c>
      <c r="AE103" s="8" t="s">
        <v>95</v>
      </c>
      <c r="AF103" s="8" t="s">
        <v>96</v>
      </c>
      <c r="AG103" s="8">
        <v>2</v>
      </c>
      <c r="AH103" s="8"/>
      <c r="AI103" s="8"/>
      <c r="AJ103" s="8"/>
      <c r="AK103" s="8"/>
      <c r="AL103" s="8"/>
      <c r="AM103" s="8"/>
      <c r="AN103" s="29"/>
      <c r="AO103" s="8">
        <v>5900</v>
      </c>
      <c r="AP103" s="8" t="s">
        <v>97</v>
      </c>
      <c r="AQ103" s="8">
        <v>2</v>
      </c>
      <c r="AR103" s="8"/>
      <c r="AS103" s="8">
        <v>4448</v>
      </c>
      <c r="AT103" s="8">
        <v>3</v>
      </c>
      <c r="AU103" s="8" t="s">
        <v>268</v>
      </c>
      <c r="AV103" s="8" t="s">
        <v>98</v>
      </c>
      <c r="AW103" s="8"/>
      <c r="AX103" s="32"/>
      <c r="AY103" s="8"/>
    </row>
    <row r="104" spans="1:51" s="37" customFormat="1" ht="13.5" customHeight="1">
      <c r="A104" s="8">
        <v>101</v>
      </c>
      <c r="B104" s="8" t="str">
        <f t="shared" si="4"/>
        <v>永德</v>
      </c>
      <c r="C104" s="8" t="s">
        <v>438</v>
      </c>
      <c r="D104" s="8" t="str">
        <f t="shared" si="5"/>
        <v>永德县小勐统半坡余家寨拉远</v>
      </c>
      <c r="E104" s="8">
        <v>99.342832999999999</v>
      </c>
      <c r="F104" s="8">
        <v>24.186440000000001</v>
      </c>
      <c r="G104" s="8" t="s">
        <v>60</v>
      </c>
      <c r="H104" s="9" t="s">
        <v>61</v>
      </c>
      <c r="I104" s="8" t="s">
        <v>438</v>
      </c>
      <c r="J104" s="14">
        <v>99.342832999999999</v>
      </c>
      <c r="K104" s="14">
        <v>24.186440000000001</v>
      </c>
      <c r="L104" s="15">
        <f t="shared" si="6"/>
        <v>0</v>
      </c>
      <c r="M104" s="8" t="s">
        <v>62</v>
      </c>
      <c r="N104" s="8" t="s">
        <v>439</v>
      </c>
      <c r="O104" s="8">
        <v>99.341139999999996</v>
      </c>
      <c r="P104" s="8">
        <v>24.203869999999998</v>
      </c>
      <c r="Q104" s="17">
        <f t="shared" si="7"/>
        <v>1946.9431034099593</v>
      </c>
      <c r="R104" s="8" t="s">
        <v>89</v>
      </c>
      <c r="S104" s="8" t="s">
        <v>67</v>
      </c>
      <c r="T104" s="8"/>
      <c r="U104" s="8" t="s">
        <v>69</v>
      </c>
      <c r="V104" s="8" t="s">
        <v>70</v>
      </c>
      <c r="W104" s="8" t="s">
        <v>131</v>
      </c>
      <c r="X104" s="8" t="s">
        <v>92</v>
      </c>
      <c r="Y104" s="8" t="s">
        <v>440</v>
      </c>
      <c r="Z104" s="8">
        <v>40</v>
      </c>
      <c r="AA104" s="8"/>
      <c r="AB104" s="8"/>
      <c r="AC104" s="8"/>
      <c r="AD104" s="8" t="s">
        <v>94</v>
      </c>
      <c r="AE104" s="8" t="s">
        <v>95</v>
      </c>
      <c r="AF104" s="8" t="s">
        <v>96</v>
      </c>
      <c r="AG104" s="8">
        <v>2</v>
      </c>
      <c r="AH104" s="8">
        <v>22</v>
      </c>
      <c r="AI104" s="8">
        <v>0</v>
      </c>
      <c r="AJ104" s="8">
        <v>22</v>
      </c>
      <c r="AK104" s="8">
        <v>90</v>
      </c>
      <c r="AL104" s="8">
        <v>22</v>
      </c>
      <c r="AM104" s="8">
        <v>180</v>
      </c>
      <c r="AN104" s="8" t="s">
        <v>441</v>
      </c>
      <c r="AO104" s="8">
        <v>5900</v>
      </c>
      <c r="AP104" s="8" t="s">
        <v>97</v>
      </c>
      <c r="AQ104" s="8">
        <v>2</v>
      </c>
      <c r="AR104" s="8"/>
      <c r="AS104" s="8">
        <v>4448</v>
      </c>
      <c r="AT104" s="8">
        <v>3</v>
      </c>
      <c r="AU104" s="8" t="s">
        <v>79</v>
      </c>
      <c r="AV104" s="8" t="s">
        <v>98</v>
      </c>
      <c r="AW104" s="8"/>
      <c r="AX104" s="32"/>
      <c r="AY104" s="8"/>
    </row>
    <row r="105" spans="1:51" s="37" customFormat="1" ht="13.5" customHeight="1">
      <c r="A105" s="8">
        <v>102</v>
      </c>
      <c r="B105" s="8" t="str">
        <f t="shared" si="4"/>
        <v>永德</v>
      </c>
      <c r="C105" s="8" t="s">
        <v>442</v>
      </c>
      <c r="D105" s="8" t="str">
        <f t="shared" si="5"/>
        <v>永德县永康鸭塘村</v>
      </c>
      <c r="E105" s="8">
        <v>99.356890000000007</v>
      </c>
      <c r="F105" s="8">
        <v>24.18413</v>
      </c>
      <c r="G105" s="8" t="s">
        <v>60</v>
      </c>
      <c r="H105" s="9" t="s">
        <v>61</v>
      </c>
      <c r="I105" s="8" t="s">
        <v>442</v>
      </c>
      <c r="J105" s="14">
        <v>99.356890000000007</v>
      </c>
      <c r="K105" s="14">
        <v>24.18413</v>
      </c>
      <c r="L105" s="15">
        <f t="shared" si="6"/>
        <v>0</v>
      </c>
      <c r="M105" s="8" t="s">
        <v>62</v>
      </c>
      <c r="N105" s="8" t="s">
        <v>439</v>
      </c>
      <c r="O105" s="8">
        <v>99.341139999999996</v>
      </c>
      <c r="P105" s="8">
        <v>24.203869999999998</v>
      </c>
      <c r="Q105" s="17">
        <f t="shared" si="7"/>
        <v>2807.6001343454673</v>
      </c>
      <c r="R105" s="8" t="s">
        <v>100</v>
      </c>
      <c r="S105" s="8" t="s">
        <v>101</v>
      </c>
      <c r="T105" s="8" t="s">
        <v>438</v>
      </c>
      <c r="U105" s="8" t="s">
        <v>83</v>
      </c>
      <c r="V105" s="8" t="s">
        <v>83</v>
      </c>
      <c r="W105" s="8" t="s">
        <v>91</v>
      </c>
      <c r="X105" s="8" t="s">
        <v>92</v>
      </c>
      <c r="Y105" s="8" t="s">
        <v>443</v>
      </c>
      <c r="Z105" s="8">
        <v>90</v>
      </c>
      <c r="AA105" s="8">
        <v>3</v>
      </c>
      <c r="AB105" s="8">
        <v>3</v>
      </c>
      <c r="AC105" s="8">
        <v>3</v>
      </c>
      <c r="AD105" s="8" t="s">
        <v>94</v>
      </c>
      <c r="AE105" s="8" t="s">
        <v>95</v>
      </c>
      <c r="AF105" s="8" t="s">
        <v>96</v>
      </c>
      <c r="AG105" s="8">
        <v>2</v>
      </c>
      <c r="AH105" s="8">
        <v>31</v>
      </c>
      <c r="AI105" s="8">
        <v>0</v>
      </c>
      <c r="AJ105" s="8">
        <v>31</v>
      </c>
      <c r="AK105" s="8">
        <v>150</v>
      </c>
      <c r="AL105" s="8">
        <v>31</v>
      </c>
      <c r="AM105" s="8">
        <v>240</v>
      </c>
      <c r="AN105" s="8" t="s">
        <v>444</v>
      </c>
      <c r="AO105" s="8">
        <v>5900</v>
      </c>
      <c r="AP105" s="8" t="s">
        <v>97</v>
      </c>
      <c r="AQ105" s="8">
        <v>2</v>
      </c>
      <c r="AR105" s="8"/>
      <c r="AS105" s="8">
        <v>4448</v>
      </c>
      <c r="AT105" s="8">
        <v>3</v>
      </c>
      <c r="AU105" s="8" t="s">
        <v>79</v>
      </c>
      <c r="AV105" s="8" t="s">
        <v>79</v>
      </c>
      <c r="AW105" s="8"/>
      <c r="AX105" s="32"/>
      <c r="AY105" s="8"/>
    </row>
    <row r="106" spans="1:51" s="37" customFormat="1" ht="13.5" customHeight="1">
      <c r="A106" s="8">
        <v>103</v>
      </c>
      <c r="B106" s="8" t="str">
        <f t="shared" si="4"/>
        <v>永德</v>
      </c>
      <c r="C106" s="8" t="s">
        <v>445</v>
      </c>
      <c r="D106" s="8" t="str">
        <f t="shared" si="5"/>
        <v>永德县崇岗大红山</v>
      </c>
      <c r="E106" s="8">
        <v>99.521231</v>
      </c>
      <c r="F106" s="8">
        <v>23.842929999999999</v>
      </c>
      <c r="G106" s="8" t="s">
        <v>60</v>
      </c>
      <c r="H106" s="9" t="s">
        <v>61</v>
      </c>
      <c r="I106" s="8" t="s">
        <v>445</v>
      </c>
      <c r="J106" s="14">
        <v>99.521231</v>
      </c>
      <c r="K106" s="14">
        <v>23.842929999999999</v>
      </c>
      <c r="L106" s="15">
        <f t="shared" si="6"/>
        <v>0</v>
      </c>
      <c r="M106" s="8" t="s">
        <v>81</v>
      </c>
      <c r="N106" s="8" t="s">
        <v>446</v>
      </c>
      <c r="O106" s="8">
        <v>99.521231</v>
      </c>
      <c r="P106" s="8">
        <v>23.842929999999999</v>
      </c>
      <c r="Q106" s="17">
        <f t="shared" si="7"/>
        <v>0</v>
      </c>
      <c r="R106" s="8" t="s">
        <v>66</v>
      </c>
      <c r="S106" s="8" t="s">
        <v>83</v>
      </c>
      <c r="T106" s="8"/>
      <c r="U106" s="8" t="s">
        <v>83</v>
      </c>
      <c r="V106" s="8" t="s">
        <v>83</v>
      </c>
      <c r="W106" s="8" t="s">
        <v>83</v>
      </c>
      <c r="X106" s="8" t="s">
        <v>83</v>
      </c>
      <c r="Y106" s="8" t="s">
        <v>84</v>
      </c>
      <c r="Z106" s="8">
        <v>0</v>
      </c>
      <c r="AA106" s="8"/>
      <c r="AB106" s="8"/>
      <c r="AC106" s="8"/>
      <c r="AD106" s="8" t="s">
        <v>74</v>
      </c>
      <c r="AE106" s="8" t="s">
        <v>75</v>
      </c>
      <c r="AF106" s="8" t="s">
        <v>76</v>
      </c>
      <c r="AG106" s="8">
        <v>0</v>
      </c>
      <c r="AH106" s="8"/>
      <c r="AI106" s="8"/>
      <c r="AJ106" s="8"/>
      <c r="AK106" s="8"/>
      <c r="AL106" s="8"/>
      <c r="AM106" s="8"/>
      <c r="AN106" s="29"/>
      <c r="AO106" s="8">
        <v>5900</v>
      </c>
      <c r="AP106" s="8" t="s">
        <v>77</v>
      </c>
      <c r="AQ106" s="8">
        <v>0</v>
      </c>
      <c r="AR106" s="8"/>
      <c r="AS106" s="8"/>
      <c r="AT106" s="8">
        <v>0</v>
      </c>
      <c r="AU106" s="8" t="s">
        <v>119</v>
      </c>
      <c r="AV106" s="8" t="s">
        <v>79</v>
      </c>
      <c r="AW106" s="8"/>
      <c r="AX106" s="32"/>
      <c r="AY106" s="8"/>
    </row>
    <row r="107" spans="1:51" s="37" customFormat="1" ht="13.5" customHeight="1">
      <c r="A107" s="8">
        <v>104</v>
      </c>
      <c r="B107" s="8" t="str">
        <f t="shared" si="4"/>
        <v>永德</v>
      </c>
      <c r="C107" s="8" t="s">
        <v>447</v>
      </c>
      <c r="D107" s="8" t="str">
        <f t="shared" si="5"/>
        <v>永德县崇岗乡军捞村拉远</v>
      </c>
      <c r="E107" s="8">
        <v>99.398840000000007</v>
      </c>
      <c r="F107" s="8">
        <v>23.78396</v>
      </c>
      <c r="G107" s="8" t="s">
        <v>60</v>
      </c>
      <c r="H107" s="9" t="s">
        <v>61</v>
      </c>
      <c r="I107" s="8" t="s">
        <v>447</v>
      </c>
      <c r="J107" s="14">
        <v>99.398840000000007</v>
      </c>
      <c r="K107" s="14">
        <v>23.78396</v>
      </c>
      <c r="L107" s="15">
        <f t="shared" si="6"/>
        <v>0</v>
      </c>
      <c r="M107" s="8" t="s">
        <v>62</v>
      </c>
      <c r="N107" s="8" t="s">
        <v>448</v>
      </c>
      <c r="O107" s="8">
        <v>99.425949000000003</v>
      </c>
      <c r="P107" s="8">
        <v>23.796191</v>
      </c>
      <c r="Q107" s="17">
        <f t="shared" si="7"/>
        <v>3306.4697040709489</v>
      </c>
      <c r="R107" s="8" t="s">
        <v>89</v>
      </c>
      <c r="S107" s="8" t="s">
        <v>116</v>
      </c>
      <c r="T107" s="8"/>
      <c r="U107" s="8" t="s">
        <v>425</v>
      </c>
      <c r="V107" s="8" t="s">
        <v>92</v>
      </c>
      <c r="W107" s="8" t="s">
        <v>131</v>
      </c>
      <c r="X107" s="8" t="s">
        <v>92</v>
      </c>
      <c r="Y107" s="8" t="s">
        <v>267</v>
      </c>
      <c r="Z107" s="8">
        <v>20</v>
      </c>
      <c r="AA107" s="8">
        <v>2</v>
      </c>
      <c r="AB107" s="8">
        <v>2</v>
      </c>
      <c r="AC107" s="8">
        <v>2</v>
      </c>
      <c r="AD107" s="8" t="s">
        <v>94</v>
      </c>
      <c r="AE107" s="8" t="s">
        <v>124</v>
      </c>
      <c r="AF107" s="8" t="s">
        <v>125</v>
      </c>
      <c r="AG107" s="8">
        <v>1</v>
      </c>
      <c r="AH107" s="8">
        <v>8</v>
      </c>
      <c r="AI107" s="8">
        <v>40</v>
      </c>
      <c r="AJ107" s="8">
        <v>8</v>
      </c>
      <c r="AK107" s="8">
        <v>190</v>
      </c>
      <c r="AL107" s="8"/>
      <c r="AM107" s="8"/>
      <c r="AN107" s="8"/>
      <c r="AO107" s="8">
        <v>5900</v>
      </c>
      <c r="AP107" s="8" t="s">
        <v>97</v>
      </c>
      <c r="AQ107" s="8">
        <v>1</v>
      </c>
      <c r="AR107" s="8"/>
      <c r="AS107" s="8">
        <v>4448</v>
      </c>
      <c r="AT107" s="8">
        <v>2</v>
      </c>
      <c r="AU107" s="8" t="s">
        <v>79</v>
      </c>
      <c r="AV107" s="8" t="s">
        <v>98</v>
      </c>
      <c r="AW107" s="8"/>
      <c r="AX107" s="32"/>
      <c r="AY107" s="8"/>
    </row>
    <row r="108" spans="1:51" s="37" customFormat="1" ht="13.5" customHeight="1">
      <c r="A108" s="8">
        <v>105</v>
      </c>
      <c r="B108" s="8" t="str">
        <f t="shared" si="4"/>
        <v>永德</v>
      </c>
      <c r="C108" s="8" t="s">
        <v>449</v>
      </c>
      <c r="D108" s="8" t="str">
        <f t="shared" si="5"/>
        <v>永德县德党松林阿袜寨</v>
      </c>
      <c r="E108" s="8">
        <v>99.280568000000002</v>
      </c>
      <c r="F108" s="8">
        <v>23.98798</v>
      </c>
      <c r="G108" s="8" t="s">
        <v>60</v>
      </c>
      <c r="H108" s="9" t="s">
        <v>61</v>
      </c>
      <c r="I108" s="8" t="s">
        <v>449</v>
      </c>
      <c r="J108" s="14">
        <v>99.280568000000002</v>
      </c>
      <c r="K108" s="14">
        <v>23.98798</v>
      </c>
      <c r="L108" s="15">
        <f t="shared" si="6"/>
        <v>0</v>
      </c>
      <c r="M108" s="8" t="s">
        <v>81</v>
      </c>
      <c r="N108" s="8" t="s">
        <v>450</v>
      </c>
      <c r="O108" s="8">
        <v>99.280568000000002</v>
      </c>
      <c r="P108" s="8">
        <v>23.98798</v>
      </c>
      <c r="Q108" s="17">
        <f t="shared" si="7"/>
        <v>0</v>
      </c>
      <c r="R108" s="8" t="s">
        <v>66</v>
      </c>
      <c r="S108" s="8" t="s">
        <v>83</v>
      </c>
      <c r="T108" s="19"/>
      <c r="U108" s="8" t="s">
        <v>83</v>
      </c>
      <c r="V108" s="8" t="s">
        <v>83</v>
      </c>
      <c r="W108" s="8" t="s">
        <v>83</v>
      </c>
      <c r="X108" s="8" t="s">
        <v>83</v>
      </c>
      <c r="Y108" s="8" t="s">
        <v>84</v>
      </c>
      <c r="Z108" s="8">
        <v>0</v>
      </c>
      <c r="AA108" s="8"/>
      <c r="AB108" s="8"/>
      <c r="AC108" s="8"/>
      <c r="AD108" s="8" t="s">
        <v>74</v>
      </c>
      <c r="AE108" s="8" t="s">
        <v>75</v>
      </c>
      <c r="AF108" s="8" t="s">
        <v>76</v>
      </c>
      <c r="AG108" s="8">
        <v>0</v>
      </c>
      <c r="AH108" s="8"/>
      <c r="AI108" s="8"/>
      <c r="AJ108" s="8"/>
      <c r="AK108" s="8"/>
      <c r="AL108" s="8"/>
      <c r="AM108" s="8"/>
      <c r="AN108" s="29"/>
      <c r="AO108" s="8">
        <v>5900</v>
      </c>
      <c r="AP108" s="8" t="s">
        <v>77</v>
      </c>
      <c r="AQ108" s="8">
        <v>0</v>
      </c>
      <c r="AR108" s="8"/>
      <c r="AS108" s="8"/>
      <c r="AT108" s="8">
        <v>0</v>
      </c>
      <c r="AU108" s="8" t="s">
        <v>119</v>
      </c>
      <c r="AV108" s="8" t="s">
        <v>79</v>
      </c>
      <c r="AW108" s="8"/>
      <c r="AX108" s="32"/>
      <c r="AY108" s="8"/>
    </row>
    <row r="109" spans="1:51" s="37" customFormat="1" ht="13.5" customHeight="1">
      <c r="A109" s="8">
        <v>106</v>
      </c>
      <c r="B109" s="8" t="str">
        <f t="shared" si="4"/>
        <v>永德</v>
      </c>
      <c r="C109" s="8" t="s">
        <v>451</v>
      </c>
      <c r="D109" s="8" t="str">
        <f t="shared" si="5"/>
        <v>永德县勐板乡荞地洼</v>
      </c>
      <c r="E109" s="8">
        <v>99.139030000000005</v>
      </c>
      <c r="F109" s="8">
        <v>24.023523999999998</v>
      </c>
      <c r="G109" s="8" t="s">
        <v>60</v>
      </c>
      <c r="H109" s="9" t="s">
        <v>61</v>
      </c>
      <c r="I109" s="8" t="s">
        <v>451</v>
      </c>
      <c r="J109" s="14">
        <v>99.139030000000005</v>
      </c>
      <c r="K109" s="14">
        <v>24.023523999999998</v>
      </c>
      <c r="L109" s="15">
        <f t="shared" si="6"/>
        <v>0</v>
      </c>
      <c r="M109" s="8" t="s">
        <v>62</v>
      </c>
      <c r="N109" s="8" t="s">
        <v>452</v>
      </c>
      <c r="O109" s="8">
        <v>99.124380000000002</v>
      </c>
      <c r="P109" s="8">
        <v>24.046340000000001</v>
      </c>
      <c r="Q109" s="17">
        <f t="shared" si="7"/>
        <v>3014.5138823788488</v>
      </c>
      <c r="R109" s="8" t="s">
        <v>66</v>
      </c>
      <c r="S109" s="8" t="s">
        <v>116</v>
      </c>
      <c r="T109" s="8" t="s">
        <v>453</v>
      </c>
      <c r="U109" s="8" t="s">
        <v>83</v>
      </c>
      <c r="V109" s="8" t="s">
        <v>83</v>
      </c>
      <c r="W109" s="8" t="s">
        <v>136</v>
      </c>
      <c r="X109" s="8" t="s">
        <v>92</v>
      </c>
      <c r="Y109" s="8" t="s">
        <v>454</v>
      </c>
      <c r="Z109" s="8">
        <v>45</v>
      </c>
      <c r="AA109" s="8">
        <v>2</v>
      </c>
      <c r="AB109" s="8">
        <v>2</v>
      </c>
      <c r="AC109" s="8">
        <v>2</v>
      </c>
      <c r="AD109" s="8" t="s">
        <v>94</v>
      </c>
      <c r="AE109" s="8" t="s">
        <v>181</v>
      </c>
      <c r="AF109" s="8" t="s">
        <v>182</v>
      </c>
      <c r="AG109" s="8">
        <v>1</v>
      </c>
      <c r="AH109" s="8"/>
      <c r="AI109" s="8"/>
      <c r="AJ109" s="8"/>
      <c r="AK109" s="8"/>
      <c r="AL109" s="8"/>
      <c r="AM109" s="8"/>
      <c r="AN109" s="29"/>
      <c r="AO109" s="8">
        <v>5900</v>
      </c>
      <c r="AP109" s="8" t="s">
        <v>97</v>
      </c>
      <c r="AQ109" s="8">
        <v>1</v>
      </c>
      <c r="AR109" s="8"/>
      <c r="AS109" s="8">
        <v>4448</v>
      </c>
      <c r="AT109" s="8">
        <v>3</v>
      </c>
      <c r="AU109" s="8" t="s">
        <v>79</v>
      </c>
      <c r="AV109" s="8" t="s">
        <v>79</v>
      </c>
      <c r="AW109" s="8"/>
      <c r="AX109" s="32"/>
      <c r="AY109" s="8"/>
    </row>
    <row r="110" spans="1:51" s="37" customFormat="1" ht="13.5" customHeight="1">
      <c r="A110" s="8">
        <v>107</v>
      </c>
      <c r="B110" s="8" t="str">
        <f t="shared" si="4"/>
        <v>永德</v>
      </c>
      <c r="C110" s="8" t="s">
        <v>455</v>
      </c>
      <c r="D110" s="8" t="str">
        <f t="shared" si="5"/>
        <v>永德县永康镇忙捞村忙硝坝拉远</v>
      </c>
      <c r="E110" s="8">
        <v>99.451014000000001</v>
      </c>
      <c r="F110" s="8">
        <v>24.148913</v>
      </c>
      <c r="G110" s="8" t="s">
        <v>60</v>
      </c>
      <c r="H110" s="9" t="s">
        <v>61</v>
      </c>
      <c r="I110" s="8" t="s">
        <v>455</v>
      </c>
      <c r="J110" s="14">
        <v>99.451014000000001</v>
      </c>
      <c r="K110" s="14">
        <v>24.148913</v>
      </c>
      <c r="L110" s="15">
        <f t="shared" si="6"/>
        <v>0</v>
      </c>
      <c r="M110" s="8" t="s">
        <v>62</v>
      </c>
      <c r="N110" s="8" t="s">
        <v>456</v>
      </c>
      <c r="O110" s="8">
        <v>99.466122999999996</v>
      </c>
      <c r="P110" s="8">
        <v>24.157523999999999</v>
      </c>
      <c r="Q110" s="17">
        <f t="shared" si="7"/>
        <v>1933.4373142785944</v>
      </c>
      <c r="R110" s="8" t="s">
        <v>66</v>
      </c>
      <c r="S110" s="8" t="s">
        <v>116</v>
      </c>
      <c r="T110" s="20" t="s">
        <v>457</v>
      </c>
      <c r="U110" s="8" t="s">
        <v>83</v>
      </c>
      <c r="V110" s="8" t="s">
        <v>83</v>
      </c>
      <c r="W110" s="8" t="s">
        <v>131</v>
      </c>
      <c r="X110" s="8" t="s">
        <v>92</v>
      </c>
      <c r="Y110" s="8" t="s">
        <v>267</v>
      </c>
      <c r="Z110" s="8">
        <v>20</v>
      </c>
      <c r="AA110" s="8">
        <v>2</v>
      </c>
      <c r="AB110" s="8">
        <v>2</v>
      </c>
      <c r="AC110" s="8">
        <v>2</v>
      </c>
      <c r="AD110" s="8" t="s">
        <v>94</v>
      </c>
      <c r="AE110" s="8" t="s">
        <v>124</v>
      </c>
      <c r="AF110" s="8" t="s">
        <v>125</v>
      </c>
      <c r="AG110" s="8">
        <v>1</v>
      </c>
      <c r="AH110" s="8"/>
      <c r="AI110" s="8"/>
      <c r="AJ110" s="8"/>
      <c r="AK110" s="8"/>
      <c r="AL110" s="8"/>
      <c r="AM110" s="8"/>
      <c r="AN110" s="29"/>
      <c r="AO110" s="8">
        <v>5900</v>
      </c>
      <c r="AP110" s="8" t="s">
        <v>97</v>
      </c>
      <c r="AQ110" s="8">
        <v>1</v>
      </c>
      <c r="AR110" s="8"/>
      <c r="AS110" s="8">
        <v>4448</v>
      </c>
      <c r="AT110" s="8">
        <v>2</v>
      </c>
      <c r="AU110" s="8" t="s">
        <v>79</v>
      </c>
      <c r="AV110" s="8" t="s">
        <v>98</v>
      </c>
      <c r="AW110" s="8"/>
      <c r="AX110" s="32"/>
      <c r="AY110" s="8"/>
    </row>
    <row r="111" spans="1:51" s="37" customFormat="1" ht="13.5" customHeight="1">
      <c r="A111" s="8">
        <v>108</v>
      </c>
      <c r="B111" s="8" t="str">
        <f t="shared" si="4"/>
        <v>永德</v>
      </c>
      <c r="C111" s="8" t="s">
        <v>458</v>
      </c>
      <c r="D111" s="8" t="str">
        <f t="shared" si="5"/>
        <v>永德县勐汞打腊寨</v>
      </c>
      <c r="E111" s="8">
        <v>99.240657999999996</v>
      </c>
      <c r="F111" s="8">
        <v>23.941756000000002</v>
      </c>
      <c r="G111" s="8" t="s">
        <v>60</v>
      </c>
      <c r="H111" s="9" t="s">
        <v>61</v>
      </c>
      <c r="I111" s="8" t="s">
        <v>458</v>
      </c>
      <c r="J111" s="14">
        <v>99.240657999999996</v>
      </c>
      <c r="K111" s="14">
        <v>23.941756000000002</v>
      </c>
      <c r="L111" s="15">
        <f t="shared" si="6"/>
        <v>0</v>
      </c>
      <c r="M111" s="8" t="s">
        <v>81</v>
      </c>
      <c r="N111" s="8" t="s">
        <v>459</v>
      </c>
      <c r="O111" s="8">
        <v>99.240657999999996</v>
      </c>
      <c r="P111" s="8">
        <v>23.941756000000002</v>
      </c>
      <c r="Q111" s="17">
        <f t="shared" si="7"/>
        <v>0</v>
      </c>
      <c r="R111" s="8" t="s">
        <v>66</v>
      </c>
      <c r="S111" s="8" t="s">
        <v>83</v>
      </c>
      <c r="T111" s="8"/>
      <c r="U111" s="8" t="s">
        <v>83</v>
      </c>
      <c r="V111" s="8" t="s">
        <v>83</v>
      </c>
      <c r="W111" s="8" t="s">
        <v>83</v>
      </c>
      <c r="X111" s="8" t="s">
        <v>83</v>
      </c>
      <c r="Y111" s="8" t="s">
        <v>84</v>
      </c>
      <c r="Z111" s="8">
        <v>0</v>
      </c>
      <c r="AA111" s="8"/>
      <c r="AB111" s="8"/>
      <c r="AC111" s="8"/>
      <c r="AD111" s="8" t="s">
        <v>74</v>
      </c>
      <c r="AE111" s="8" t="s">
        <v>75</v>
      </c>
      <c r="AF111" s="8" t="s">
        <v>76</v>
      </c>
      <c r="AG111" s="8">
        <v>0</v>
      </c>
      <c r="AH111" s="8"/>
      <c r="AI111" s="8"/>
      <c r="AJ111" s="8"/>
      <c r="AK111" s="8"/>
      <c r="AL111" s="8"/>
      <c r="AM111" s="8"/>
      <c r="AN111" s="29"/>
      <c r="AO111" s="8">
        <v>5900</v>
      </c>
      <c r="AP111" s="8" t="s">
        <v>77</v>
      </c>
      <c r="AQ111" s="8">
        <v>0</v>
      </c>
      <c r="AR111" s="8"/>
      <c r="AS111" s="8"/>
      <c r="AT111" s="8">
        <v>0</v>
      </c>
      <c r="AU111" s="8" t="s">
        <v>79</v>
      </c>
      <c r="AV111" s="8" t="s">
        <v>79</v>
      </c>
      <c r="AW111" s="8"/>
      <c r="AX111" s="32"/>
      <c r="AY111" s="8"/>
    </row>
    <row r="112" spans="1:51" s="37" customFormat="1" ht="13.5" customHeight="1">
      <c r="A112" s="8">
        <v>109</v>
      </c>
      <c r="B112" s="8" t="str">
        <f t="shared" si="4"/>
        <v>永德</v>
      </c>
      <c r="C112" s="8" t="s">
        <v>460</v>
      </c>
      <c r="D112" s="8" t="str">
        <f t="shared" si="5"/>
        <v>永德县德党镇明朗坝尾</v>
      </c>
      <c r="E112" s="8">
        <v>99.205929999999995</v>
      </c>
      <c r="F112" s="8">
        <v>23.870159999999998</v>
      </c>
      <c r="G112" s="8" t="s">
        <v>60</v>
      </c>
      <c r="H112" s="9" t="s">
        <v>61</v>
      </c>
      <c r="I112" s="8" t="s">
        <v>460</v>
      </c>
      <c r="J112" s="14">
        <v>99.205929999999995</v>
      </c>
      <c r="K112" s="14">
        <v>23.870159999999998</v>
      </c>
      <c r="L112" s="15">
        <f t="shared" si="6"/>
        <v>0</v>
      </c>
      <c r="M112" s="8" t="s">
        <v>62</v>
      </c>
      <c r="N112" s="8" t="s">
        <v>461</v>
      </c>
      <c r="O112" s="8">
        <v>99.212616999999995</v>
      </c>
      <c r="P112" s="8">
        <v>23.876792999999999</v>
      </c>
      <c r="Q112" s="17">
        <f t="shared" si="7"/>
        <v>1047.1516830546434</v>
      </c>
      <c r="R112" s="8" t="s">
        <v>66</v>
      </c>
      <c r="S112" s="8" t="s">
        <v>67</v>
      </c>
      <c r="T112" s="8" t="s">
        <v>462</v>
      </c>
      <c r="U112" s="8" t="s">
        <v>83</v>
      </c>
      <c r="V112" s="8" t="s">
        <v>83</v>
      </c>
      <c r="W112" s="8" t="s">
        <v>193</v>
      </c>
      <c r="X112" s="8" t="s">
        <v>92</v>
      </c>
      <c r="Y112" s="8" t="s">
        <v>454</v>
      </c>
      <c r="Z112" s="8">
        <v>135</v>
      </c>
      <c r="AA112" s="8">
        <v>2</v>
      </c>
      <c r="AB112" s="8">
        <v>2</v>
      </c>
      <c r="AC112" s="8">
        <v>2</v>
      </c>
      <c r="AD112" s="8" t="s">
        <v>94</v>
      </c>
      <c r="AE112" s="8" t="s">
        <v>75</v>
      </c>
      <c r="AF112" s="8" t="s">
        <v>76</v>
      </c>
      <c r="AG112" s="8">
        <v>3</v>
      </c>
      <c r="AH112" s="8"/>
      <c r="AI112" s="8"/>
      <c r="AJ112" s="8"/>
      <c r="AK112" s="8"/>
      <c r="AL112" s="8"/>
      <c r="AM112" s="8"/>
      <c r="AN112" s="29"/>
      <c r="AO112" s="8">
        <v>5900</v>
      </c>
      <c r="AP112" s="8" t="s">
        <v>97</v>
      </c>
      <c r="AQ112" s="8">
        <v>3</v>
      </c>
      <c r="AR112" s="8"/>
      <c r="AS112" s="8">
        <v>4448</v>
      </c>
      <c r="AT112" s="8">
        <v>3</v>
      </c>
      <c r="AU112" s="8" t="s">
        <v>119</v>
      </c>
      <c r="AV112" s="8" t="s">
        <v>79</v>
      </c>
      <c r="AW112" s="8"/>
      <c r="AX112" s="32"/>
      <c r="AY112" s="8"/>
    </row>
    <row r="113" spans="1:51" s="37" customFormat="1" ht="13.5" customHeight="1">
      <c r="A113" s="8">
        <v>110</v>
      </c>
      <c r="B113" s="8" t="str">
        <f t="shared" si="4"/>
        <v>永德</v>
      </c>
      <c r="C113" s="8" t="s">
        <v>463</v>
      </c>
      <c r="D113" s="8" t="str">
        <f t="shared" si="5"/>
        <v>永德县明朗核桃寨拉远</v>
      </c>
      <c r="E113" s="8">
        <v>99.228219999999993</v>
      </c>
      <c r="F113" s="8">
        <v>23.883209999999998</v>
      </c>
      <c r="G113" s="8" t="s">
        <v>60</v>
      </c>
      <c r="H113" s="9" t="s">
        <v>61</v>
      </c>
      <c r="I113" s="8" t="s">
        <v>463</v>
      </c>
      <c r="J113" s="14">
        <v>99.228219999999993</v>
      </c>
      <c r="K113" s="14">
        <v>23.883209999999998</v>
      </c>
      <c r="L113" s="15">
        <f t="shared" si="6"/>
        <v>0</v>
      </c>
      <c r="M113" s="8" t="s">
        <v>62</v>
      </c>
      <c r="N113" s="8" t="s">
        <v>461</v>
      </c>
      <c r="O113" s="8">
        <v>99.212616999999995</v>
      </c>
      <c r="P113" s="8">
        <v>23.876792999999999</v>
      </c>
      <c r="Q113" s="17">
        <f t="shared" si="7"/>
        <v>1875.6779729889538</v>
      </c>
      <c r="R113" s="8" t="s">
        <v>66</v>
      </c>
      <c r="S113" s="8" t="s">
        <v>101</v>
      </c>
      <c r="T113" s="8" t="s">
        <v>462</v>
      </c>
      <c r="U113" s="8" t="s">
        <v>83</v>
      </c>
      <c r="V113" s="8" t="s">
        <v>83</v>
      </c>
      <c r="W113" s="8" t="s">
        <v>131</v>
      </c>
      <c r="X113" s="8" t="s">
        <v>92</v>
      </c>
      <c r="Y113" s="8" t="s">
        <v>267</v>
      </c>
      <c r="Z113" s="8">
        <v>20</v>
      </c>
      <c r="AA113" s="8">
        <v>2</v>
      </c>
      <c r="AB113" s="8">
        <v>2</v>
      </c>
      <c r="AC113" s="8">
        <v>2</v>
      </c>
      <c r="AD113" s="8" t="s">
        <v>94</v>
      </c>
      <c r="AE113" s="8" t="s">
        <v>124</v>
      </c>
      <c r="AF113" s="8" t="s">
        <v>125</v>
      </c>
      <c r="AG113" s="8">
        <v>1</v>
      </c>
      <c r="AH113" s="8"/>
      <c r="AI113" s="8"/>
      <c r="AJ113" s="8"/>
      <c r="AK113" s="8"/>
      <c r="AL113" s="8"/>
      <c r="AM113" s="8"/>
      <c r="AN113" s="29"/>
      <c r="AO113" s="8">
        <v>5900</v>
      </c>
      <c r="AP113" s="8" t="s">
        <v>97</v>
      </c>
      <c r="AQ113" s="8">
        <v>1</v>
      </c>
      <c r="AR113" s="8"/>
      <c r="AS113" s="8">
        <v>4448</v>
      </c>
      <c r="AT113" s="8">
        <v>2</v>
      </c>
      <c r="AU113" s="8" t="s">
        <v>119</v>
      </c>
      <c r="AV113" s="8" t="s">
        <v>98</v>
      </c>
      <c r="AW113" s="8"/>
      <c r="AX113" s="32"/>
      <c r="AY113" s="8"/>
    </row>
    <row r="114" spans="1:51" s="37" customFormat="1" ht="13.5" customHeight="1">
      <c r="A114" s="8">
        <v>111</v>
      </c>
      <c r="B114" s="8" t="str">
        <f t="shared" si="4"/>
        <v>永德</v>
      </c>
      <c r="C114" s="43" t="s">
        <v>628</v>
      </c>
      <c r="D114" s="8" t="str">
        <f t="shared" si="5"/>
        <v>永德县崇岗歇马场拉远</v>
      </c>
      <c r="E114" s="8">
        <v>99.493297999999996</v>
      </c>
      <c r="F114" s="8">
        <v>23.829865000000002</v>
      </c>
      <c r="G114" s="8" t="s">
        <v>60</v>
      </c>
      <c r="H114" s="9" t="s">
        <v>61</v>
      </c>
      <c r="I114" s="43" t="s">
        <v>631</v>
      </c>
      <c r="J114" s="14">
        <v>99.493297999999996</v>
      </c>
      <c r="K114" s="14">
        <v>23.829865000000002</v>
      </c>
      <c r="L114" s="15">
        <f t="shared" si="6"/>
        <v>0</v>
      </c>
      <c r="M114" s="8" t="s">
        <v>62</v>
      </c>
      <c r="N114" s="8" t="s">
        <v>464</v>
      </c>
      <c r="O114" s="8">
        <v>99.500280000000004</v>
      </c>
      <c r="P114" s="8">
        <v>23.83672</v>
      </c>
      <c r="Q114" s="17">
        <f t="shared" si="7"/>
        <v>1087.8325160851521</v>
      </c>
      <c r="R114" s="8" t="s">
        <v>66</v>
      </c>
      <c r="S114" s="8" t="s">
        <v>67</v>
      </c>
      <c r="T114" s="8" t="s">
        <v>465</v>
      </c>
      <c r="U114" s="8" t="s">
        <v>83</v>
      </c>
      <c r="V114" s="8" t="s">
        <v>83</v>
      </c>
      <c r="W114" s="8" t="s">
        <v>83</v>
      </c>
      <c r="X114" s="8" t="s">
        <v>72</v>
      </c>
      <c r="Y114" s="8" t="s">
        <v>440</v>
      </c>
      <c r="Z114" s="8">
        <v>40</v>
      </c>
      <c r="AA114" s="8">
        <v>1</v>
      </c>
      <c r="AB114" s="8">
        <v>1</v>
      </c>
      <c r="AC114" s="8"/>
      <c r="AD114" s="8" t="s">
        <v>74</v>
      </c>
      <c r="AE114" s="8" t="s">
        <v>95</v>
      </c>
      <c r="AF114" s="8" t="s">
        <v>96</v>
      </c>
      <c r="AG114" s="8">
        <v>2</v>
      </c>
      <c r="AH114" s="8">
        <v>22</v>
      </c>
      <c r="AI114" s="8">
        <v>60</v>
      </c>
      <c r="AJ114" s="8">
        <v>22</v>
      </c>
      <c r="AK114" s="8">
        <v>250</v>
      </c>
      <c r="AL114" s="8">
        <v>22</v>
      </c>
      <c r="AM114" s="8">
        <v>330</v>
      </c>
      <c r="AN114" s="8" t="s">
        <v>441</v>
      </c>
      <c r="AO114" s="8">
        <v>5900</v>
      </c>
      <c r="AP114" s="8" t="s">
        <v>77</v>
      </c>
      <c r="AQ114" s="8">
        <v>2</v>
      </c>
      <c r="AR114" s="8"/>
      <c r="AS114" s="8" t="s">
        <v>78</v>
      </c>
      <c r="AT114" s="8">
        <v>3</v>
      </c>
      <c r="AU114" s="8" t="s">
        <v>119</v>
      </c>
      <c r="AV114" s="8" t="s">
        <v>219</v>
      </c>
      <c r="AW114" s="8"/>
      <c r="AX114" s="32"/>
      <c r="AY114" s="8"/>
    </row>
    <row r="115" spans="1:51" s="37" customFormat="1" ht="13.5" customHeight="1">
      <c r="A115" s="8">
        <v>112</v>
      </c>
      <c r="B115" s="8" t="str">
        <f t="shared" si="4"/>
        <v>永德</v>
      </c>
      <c r="C115" s="8" t="s">
        <v>466</v>
      </c>
      <c r="D115" s="8" t="str">
        <f t="shared" si="5"/>
        <v>永德县松林白水坝</v>
      </c>
      <c r="E115" s="8">
        <v>99.357624999999999</v>
      </c>
      <c r="F115" s="8">
        <v>23.982205</v>
      </c>
      <c r="G115" s="8" t="s">
        <v>60</v>
      </c>
      <c r="H115" s="9" t="s">
        <v>61</v>
      </c>
      <c r="I115" s="8" t="s">
        <v>466</v>
      </c>
      <c r="J115" s="14">
        <v>99.357624999999999</v>
      </c>
      <c r="K115" s="14">
        <v>23.982205</v>
      </c>
      <c r="L115" s="15">
        <f t="shared" si="6"/>
        <v>0</v>
      </c>
      <c r="M115" s="8" t="s">
        <v>81</v>
      </c>
      <c r="N115" s="8" t="s">
        <v>467</v>
      </c>
      <c r="O115" s="8">
        <v>99.357624999999999</v>
      </c>
      <c r="P115" s="8">
        <v>23.982205</v>
      </c>
      <c r="Q115" s="17">
        <f t="shared" si="7"/>
        <v>0</v>
      </c>
      <c r="R115" s="8" t="s">
        <v>66</v>
      </c>
      <c r="S115" s="8" t="s">
        <v>83</v>
      </c>
      <c r="T115" s="8"/>
      <c r="U115" s="8" t="s">
        <v>83</v>
      </c>
      <c r="V115" s="8" t="s">
        <v>83</v>
      </c>
      <c r="W115" s="8" t="s">
        <v>83</v>
      </c>
      <c r="X115" s="8" t="s">
        <v>83</v>
      </c>
      <c r="Y115" s="8" t="s">
        <v>84</v>
      </c>
      <c r="Z115" s="8">
        <v>0</v>
      </c>
      <c r="AA115" s="8"/>
      <c r="AB115" s="8"/>
      <c r="AC115" s="8"/>
      <c r="AD115" s="8" t="s">
        <v>74</v>
      </c>
      <c r="AE115" s="8" t="s">
        <v>75</v>
      </c>
      <c r="AF115" s="8" t="s">
        <v>76</v>
      </c>
      <c r="AG115" s="8">
        <v>0</v>
      </c>
      <c r="AH115" s="8"/>
      <c r="AI115" s="8"/>
      <c r="AJ115" s="8"/>
      <c r="AK115" s="8"/>
      <c r="AL115" s="8"/>
      <c r="AM115" s="8"/>
      <c r="AN115" s="29"/>
      <c r="AO115" s="8">
        <v>5900</v>
      </c>
      <c r="AP115" s="8" t="s">
        <v>77</v>
      </c>
      <c r="AQ115" s="8">
        <v>0</v>
      </c>
      <c r="AR115" s="8"/>
      <c r="AS115" s="8"/>
      <c r="AT115" s="8">
        <v>0</v>
      </c>
      <c r="AU115" s="8" t="s">
        <v>79</v>
      </c>
      <c r="AV115" s="8" t="s">
        <v>79</v>
      </c>
      <c r="AW115" s="8"/>
      <c r="AX115" s="32"/>
      <c r="AY115" s="8"/>
    </row>
    <row r="116" spans="1:51" s="37" customFormat="1" ht="13.5" customHeight="1">
      <c r="A116" s="8">
        <v>113</v>
      </c>
      <c r="B116" s="8" t="str">
        <f t="shared" si="4"/>
        <v>永德</v>
      </c>
      <c r="C116" s="8" t="s">
        <v>468</v>
      </c>
      <c r="D116" s="8" t="str">
        <f t="shared" si="5"/>
        <v>永德县乌木龙毛家寨拉远</v>
      </c>
      <c r="E116" s="8">
        <v>99.703163000000004</v>
      </c>
      <c r="F116" s="8">
        <v>24.193515000000001</v>
      </c>
      <c r="G116" s="8" t="s">
        <v>60</v>
      </c>
      <c r="H116" s="9" t="s">
        <v>61</v>
      </c>
      <c r="I116" s="8" t="s">
        <v>468</v>
      </c>
      <c r="J116" s="14">
        <v>99.703163000000004</v>
      </c>
      <c r="K116" s="14">
        <v>24.193515000000001</v>
      </c>
      <c r="L116" s="15">
        <f t="shared" si="6"/>
        <v>0</v>
      </c>
      <c r="M116" s="8" t="s">
        <v>62</v>
      </c>
      <c r="N116" s="8" t="s">
        <v>469</v>
      </c>
      <c r="O116" s="8">
        <v>99.711076000000006</v>
      </c>
      <c r="P116" s="8">
        <v>24.199771999999999</v>
      </c>
      <c r="Q116" s="17">
        <f t="shared" si="7"/>
        <v>1121.5466301060828</v>
      </c>
      <c r="R116" s="8" t="s">
        <v>66</v>
      </c>
      <c r="S116" s="8" t="s">
        <v>67</v>
      </c>
      <c r="T116" s="8" t="s">
        <v>470</v>
      </c>
      <c r="U116" s="8" t="s">
        <v>83</v>
      </c>
      <c r="V116" s="8" t="s">
        <v>83</v>
      </c>
      <c r="W116" s="8" t="s">
        <v>117</v>
      </c>
      <c r="X116" s="8" t="s">
        <v>72</v>
      </c>
      <c r="Y116" s="8" t="s">
        <v>471</v>
      </c>
      <c r="Z116" s="8">
        <v>60</v>
      </c>
      <c r="AA116" s="8"/>
      <c r="AB116" s="8"/>
      <c r="AC116" s="8"/>
      <c r="AD116" s="8" t="s">
        <v>74</v>
      </c>
      <c r="AE116" s="8" t="s">
        <v>95</v>
      </c>
      <c r="AF116" s="8" t="s">
        <v>96</v>
      </c>
      <c r="AG116" s="8">
        <v>2</v>
      </c>
      <c r="AH116" s="8">
        <v>11</v>
      </c>
      <c r="AI116" s="8">
        <v>120</v>
      </c>
      <c r="AJ116" s="8">
        <v>11</v>
      </c>
      <c r="AK116" s="8">
        <v>230</v>
      </c>
      <c r="AL116" s="8">
        <v>11</v>
      </c>
      <c r="AM116" s="8">
        <v>320</v>
      </c>
      <c r="AN116" s="8" t="s">
        <v>444</v>
      </c>
      <c r="AO116" s="8">
        <v>5900</v>
      </c>
      <c r="AP116" s="8" t="s">
        <v>77</v>
      </c>
      <c r="AQ116" s="8">
        <v>2</v>
      </c>
      <c r="AR116" s="8"/>
      <c r="AS116" s="8" t="s">
        <v>78</v>
      </c>
      <c r="AT116" s="8">
        <v>3</v>
      </c>
      <c r="AU116" s="8" t="s">
        <v>119</v>
      </c>
      <c r="AV116" s="8" t="s">
        <v>79</v>
      </c>
      <c r="AW116" s="8"/>
      <c r="AX116" s="32"/>
      <c r="AY116" s="8"/>
    </row>
    <row r="117" spans="1:51" s="37" customFormat="1" ht="13.5" customHeight="1">
      <c r="A117" s="8">
        <v>114</v>
      </c>
      <c r="B117" s="8" t="str">
        <f t="shared" si="4"/>
        <v>永德</v>
      </c>
      <c r="C117" s="8" t="s">
        <v>472</v>
      </c>
      <c r="D117" s="8" t="str">
        <f t="shared" si="5"/>
        <v>永德县乌木龙磨刀河拉远</v>
      </c>
      <c r="E117" s="8">
        <v>99.731209000000007</v>
      </c>
      <c r="F117" s="8">
        <v>24.231541</v>
      </c>
      <c r="G117" s="8" t="s">
        <v>60</v>
      </c>
      <c r="H117" s="9" t="s">
        <v>61</v>
      </c>
      <c r="I117" s="8" t="s">
        <v>472</v>
      </c>
      <c r="J117" s="14">
        <v>99.731209000000007</v>
      </c>
      <c r="K117" s="14">
        <v>24.231541</v>
      </c>
      <c r="L117" s="15">
        <f t="shared" si="6"/>
        <v>0</v>
      </c>
      <c r="M117" s="8" t="s">
        <v>62</v>
      </c>
      <c r="N117" s="8" t="s">
        <v>473</v>
      </c>
      <c r="O117" s="8">
        <v>99.735560000000007</v>
      </c>
      <c r="P117" s="8">
        <v>24.239148</v>
      </c>
      <c r="Q117" s="17">
        <f t="shared" si="7"/>
        <v>974.29565376294875</v>
      </c>
      <c r="R117" s="8" t="s">
        <v>66</v>
      </c>
      <c r="S117" s="8" t="s">
        <v>116</v>
      </c>
      <c r="T117" s="8" t="s">
        <v>474</v>
      </c>
      <c r="U117" s="8" t="s">
        <v>83</v>
      </c>
      <c r="V117" s="8" t="s">
        <v>83</v>
      </c>
      <c r="W117" s="8" t="s">
        <v>131</v>
      </c>
      <c r="X117" s="8" t="s">
        <v>92</v>
      </c>
      <c r="Y117" s="8" t="s">
        <v>440</v>
      </c>
      <c r="Z117" s="8">
        <v>40</v>
      </c>
      <c r="AA117" s="8">
        <v>1</v>
      </c>
      <c r="AB117" s="8">
        <v>1</v>
      </c>
      <c r="AC117" s="8">
        <v>1</v>
      </c>
      <c r="AD117" s="8" t="s">
        <v>94</v>
      </c>
      <c r="AE117" s="8" t="s">
        <v>95</v>
      </c>
      <c r="AF117" s="8" t="s">
        <v>96</v>
      </c>
      <c r="AG117" s="8">
        <v>2</v>
      </c>
      <c r="AH117" s="8">
        <v>8</v>
      </c>
      <c r="AI117" s="8">
        <v>70</v>
      </c>
      <c r="AJ117" s="8">
        <v>8</v>
      </c>
      <c r="AK117" s="8">
        <v>210</v>
      </c>
      <c r="AL117" s="8">
        <v>8</v>
      </c>
      <c r="AM117" s="8">
        <v>310</v>
      </c>
      <c r="AN117" s="8" t="s">
        <v>232</v>
      </c>
      <c r="AO117" s="8">
        <v>5900</v>
      </c>
      <c r="AP117" s="8" t="s">
        <v>97</v>
      </c>
      <c r="AQ117" s="8">
        <v>2</v>
      </c>
      <c r="AR117" s="8"/>
      <c r="AS117" s="8">
        <v>4448</v>
      </c>
      <c r="AT117" s="8">
        <v>3</v>
      </c>
      <c r="AU117" s="8" t="s">
        <v>79</v>
      </c>
      <c r="AV117" s="8" t="s">
        <v>98</v>
      </c>
      <c r="AW117" s="8"/>
      <c r="AX117" s="32"/>
      <c r="AY117" s="8"/>
    </row>
    <row r="118" spans="1:51" s="37" customFormat="1" ht="13.5" customHeight="1">
      <c r="A118" s="8">
        <v>115</v>
      </c>
      <c r="B118" s="8" t="str">
        <f t="shared" si="4"/>
        <v>永德</v>
      </c>
      <c r="C118" s="8" t="s">
        <v>475</v>
      </c>
      <c r="D118" s="8" t="str">
        <f t="shared" si="5"/>
        <v>永德县豹子寨</v>
      </c>
      <c r="E118" s="8">
        <v>99.756676999999996</v>
      </c>
      <c r="F118" s="8">
        <v>24.202182000000001</v>
      </c>
      <c r="G118" s="8" t="s">
        <v>60</v>
      </c>
      <c r="H118" s="9" t="s">
        <v>61</v>
      </c>
      <c r="I118" s="8" t="s">
        <v>475</v>
      </c>
      <c r="J118" s="14">
        <v>99.756676999999996</v>
      </c>
      <c r="K118" s="14">
        <v>24.202182000000001</v>
      </c>
      <c r="L118" s="15">
        <f t="shared" si="6"/>
        <v>0</v>
      </c>
      <c r="M118" s="8" t="s">
        <v>62</v>
      </c>
      <c r="N118" s="8" t="s">
        <v>476</v>
      </c>
      <c r="O118" s="8">
        <v>99.785409999999999</v>
      </c>
      <c r="P118" s="8">
        <v>24.20251</v>
      </c>
      <c r="Q118" s="17">
        <f t="shared" si="7"/>
        <v>3194.670474939423</v>
      </c>
      <c r="R118" s="8" t="s">
        <v>66</v>
      </c>
      <c r="S118" s="8" t="s">
        <v>116</v>
      </c>
      <c r="T118" s="8" t="s">
        <v>477</v>
      </c>
      <c r="U118" s="8" t="s">
        <v>83</v>
      </c>
      <c r="V118" s="8" t="s">
        <v>83</v>
      </c>
      <c r="W118" s="8" t="s">
        <v>131</v>
      </c>
      <c r="X118" s="8" t="s">
        <v>92</v>
      </c>
      <c r="Y118" s="8" t="s">
        <v>267</v>
      </c>
      <c r="Z118" s="8">
        <v>20</v>
      </c>
      <c r="AA118" s="8">
        <v>2</v>
      </c>
      <c r="AB118" s="8">
        <v>2</v>
      </c>
      <c r="AC118" s="8">
        <v>2</v>
      </c>
      <c r="AD118" s="8" t="s">
        <v>94</v>
      </c>
      <c r="AE118" s="8" t="s">
        <v>124</v>
      </c>
      <c r="AF118" s="8" t="s">
        <v>125</v>
      </c>
      <c r="AG118" s="8">
        <v>1</v>
      </c>
      <c r="AH118" s="8"/>
      <c r="AI118" s="8"/>
      <c r="AJ118" s="8"/>
      <c r="AK118" s="8"/>
      <c r="AL118" s="8"/>
      <c r="AM118" s="8"/>
      <c r="AN118" s="29"/>
      <c r="AO118" s="8">
        <v>5900</v>
      </c>
      <c r="AP118" s="8" t="s">
        <v>97</v>
      </c>
      <c r="AQ118" s="8">
        <v>1</v>
      </c>
      <c r="AR118" s="8"/>
      <c r="AS118" s="8">
        <v>4448</v>
      </c>
      <c r="AT118" s="8">
        <v>2</v>
      </c>
      <c r="AU118" s="8" t="s">
        <v>79</v>
      </c>
      <c r="AV118" s="8" t="s">
        <v>98</v>
      </c>
      <c r="AW118" s="8"/>
      <c r="AX118" s="32"/>
      <c r="AY118" s="8"/>
    </row>
    <row r="119" spans="1:51" s="37" customFormat="1" ht="13.5" customHeight="1">
      <c r="A119" s="8">
        <v>116</v>
      </c>
      <c r="B119" s="8" t="str">
        <f t="shared" si="4"/>
        <v>永德</v>
      </c>
      <c r="C119" s="8" t="s">
        <v>478</v>
      </c>
      <c r="D119" s="8" t="str">
        <f t="shared" si="5"/>
        <v>永德县小勐统柏木拉远</v>
      </c>
      <c r="E119" s="8">
        <v>99.272811000000004</v>
      </c>
      <c r="F119" s="8">
        <v>24.264120999999999</v>
      </c>
      <c r="G119" s="8" t="s">
        <v>60</v>
      </c>
      <c r="H119" s="9" t="s">
        <v>61</v>
      </c>
      <c r="I119" s="8" t="s">
        <v>478</v>
      </c>
      <c r="J119" s="14">
        <v>99.272811000000004</v>
      </c>
      <c r="K119" s="14">
        <v>24.264120999999999</v>
      </c>
      <c r="L119" s="15">
        <f t="shared" si="6"/>
        <v>0</v>
      </c>
      <c r="M119" s="8" t="s">
        <v>62</v>
      </c>
      <c r="N119" s="8" t="s">
        <v>479</v>
      </c>
      <c r="O119" s="8">
        <v>99.290329999999997</v>
      </c>
      <c r="P119" s="8">
        <v>24.27919</v>
      </c>
      <c r="Q119" s="17">
        <f t="shared" si="7"/>
        <v>2569.1141937689245</v>
      </c>
      <c r="R119" s="8" t="s">
        <v>66</v>
      </c>
      <c r="S119" s="8" t="s">
        <v>116</v>
      </c>
      <c r="T119" s="8" t="s">
        <v>480</v>
      </c>
      <c r="U119" s="8" t="s">
        <v>83</v>
      </c>
      <c r="V119" s="8" t="s">
        <v>83</v>
      </c>
      <c r="W119" s="8" t="s">
        <v>131</v>
      </c>
      <c r="X119" s="8" t="s">
        <v>92</v>
      </c>
      <c r="Y119" s="8" t="s">
        <v>298</v>
      </c>
      <c r="Z119" s="8">
        <v>20</v>
      </c>
      <c r="AA119" s="8">
        <v>1</v>
      </c>
      <c r="AB119" s="8">
        <v>1</v>
      </c>
      <c r="AC119" s="8"/>
      <c r="AD119" s="8" t="s">
        <v>94</v>
      </c>
      <c r="AE119" s="8" t="s">
        <v>124</v>
      </c>
      <c r="AF119" s="8" t="s">
        <v>125</v>
      </c>
      <c r="AG119" s="8">
        <v>1</v>
      </c>
      <c r="AH119" s="8"/>
      <c r="AI119" s="8"/>
      <c r="AJ119" s="8"/>
      <c r="AK119" s="8"/>
      <c r="AL119" s="8"/>
      <c r="AM119" s="8"/>
      <c r="AN119" s="29"/>
      <c r="AO119" s="8">
        <v>5900</v>
      </c>
      <c r="AP119" s="8" t="s">
        <v>97</v>
      </c>
      <c r="AQ119" s="8">
        <v>1</v>
      </c>
      <c r="AR119" s="8"/>
      <c r="AS119" s="8">
        <v>4448</v>
      </c>
      <c r="AT119" s="8">
        <v>2</v>
      </c>
      <c r="AU119" s="8" t="s">
        <v>79</v>
      </c>
      <c r="AV119" s="8" t="s">
        <v>98</v>
      </c>
      <c r="AW119" s="8"/>
      <c r="AX119" s="32"/>
      <c r="AY119" s="8"/>
    </row>
    <row r="120" spans="1:51" s="37" customFormat="1" ht="13.5" customHeight="1">
      <c r="A120" s="8">
        <v>117</v>
      </c>
      <c r="B120" s="8" t="str">
        <f t="shared" si="4"/>
        <v>永德</v>
      </c>
      <c r="C120" s="8" t="s">
        <v>481</v>
      </c>
      <c r="D120" s="8" t="str">
        <f t="shared" si="5"/>
        <v>永德县亚练乡忙回村干路塘</v>
      </c>
      <c r="E120" s="8">
        <v>99.566689999999994</v>
      </c>
      <c r="F120" s="8">
        <v>24.179953999999999</v>
      </c>
      <c r="G120" s="8" t="s">
        <v>60</v>
      </c>
      <c r="H120" s="9" t="s">
        <v>61</v>
      </c>
      <c r="I120" s="8" t="s">
        <v>481</v>
      </c>
      <c r="J120" s="14">
        <v>99.566689999999994</v>
      </c>
      <c r="K120" s="14">
        <v>24.179953999999999</v>
      </c>
      <c r="L120" s="15">
        <f t="shared" si="6"/>
        <v>0</v>
      </c>
      <c r="M120" s="8" t="s">
        <v>81</v>
      </c>
      <c r="N120" s="8" t="s">
        <v>482</v>
      </c>
      <c r="O120" s="8">
        <v>99.566689999999994</v>
      </c>
      <c r="P120" s="8">
        <v>24.179953999999999</v>
      </c>
      <c r="Q120" s="17">
        <f t="shared" si="7"/>
        <v>0</v>
      </c>
      <c r="R120" s="8" t="s">
        <v>66</v>
      </c>
      <c r="S120" s="8" t="s">
        <v>83</v>
      </c>
      <c r="T120" s="8"/>
      <c r="U120" s="8" t="s">
        <v>83</v>
      </c>
      <c r="V120" s="8" t="s">
        <v>83</v>
      </c>
      <c r="W120" s="8" t="s">
        <v>83</v>
      </c>
      <c r="X120" s="8" t="s">
        <v>83</v>
      </c>
      <c r="Y120" s="8" t="s">
        <v>84</v>
      </c>
      <c r="Z120" s="8">
        <v>0</v>
      </c>
      <c r="AA120" s="8"/>
      <c r="AB120" s="8"/>
      <c r="AC120" s="8"/>
      <c r="AD120" s="8" t="s">
        <v>74</v>
      </c>
      <c r="AE120" s="8" t="s">
        <v>75</v>
      </c>
      <c r="AF120" s="8" t="s">
        <v>76</v>
      </c>
      <c r="AG120" s="8">
        <v>0</v>
      </c>
      <c r="AH120" s="8"/>
      <c r="AI120" s="8"/>
      <c r="AJ120" s="8"/>
      <c r="AK120" s="8"/>
      <c r="AL120" s="8"/>
      <c r="AM120" s="8"/>
      <c r="AN120" s="29"/>
      <c r="AO120" s="8">
        <v>5900</v>
      </c>
      <c r="AP120" s="8" t="s">
        <v>77</v>
      </c>
      <c r="AQ120" s="8">
        <v>0</v>
      </c>
      <c r="AR120" s="8"/>
      <c r="AS120" s="8"/>
      <c r="AT120" s="8">
        <v>0</v>
      </c>
      <c r="AU120" s="8" t="s">
        <v>268</v>
      </c>
      <c r="AV120" s="8" t="s">
        <v>79</v>
      </c>
      <c r="AW120" s="8"/>
      <c r="AX120" s="32"/>
      <c r="AY120" s="8"/>
    </row>
    <row r="121" spans="1:51" s="37" customFormat="1" ht="13.5" customHeight="1">
      <c r="A121" s="8">
        <v>118</v>
      </c>
      <c r="B121" s="8" t="str">
        <f t="shared" si="4"/>
        <v>永德</v>
      </c>
      <c r="C121" s="8" t="s">
        <v>483</v>
      </c>
      <c r="D121" s="8" t="str">
        <f t="shared" si="5"/>
        <v>永德县永康忙笼苦竹林</v>
      </c>
      <c r="E121" s="8">
        <v>99.543289999999999</v>
      </c>
      <c r="F121" s="8">
        <v>24.061679999999999</v>
      </c>
      <c r="G121" s="8" t="s">
        <v>60</v>
      </c>
      <c r="H121" s="9" t="s">
        <v>61</v>
      </c>
      <c r="I121" s="8" t="s">
        <v>483</v>
      </c>
      <c r="J121" s="14">
        <v>99.543289999999999</v>
      </c>
      <c r="K121" s="14">
        <v>24.061679999999999</v>
      </c>
      <c r="L121" s="15">
        <f t="shared" si="6"/>
        <v>0</v>
      </c>
      <c r="M121" s="8" t="s">
        <v>81</v>
      </c>
      <c r="N121" s="8" t="s">
        <v>484</v>
      </c>
      <c r="O121" s="8">
        <v>99.543289999999999</v>
      </c>
      <c r="P121" s="8">
        <v>24.061679999999999</v>
      </c>
      <c r="Q121" s="17">
        <f t="shared" si="7"/>
        <v>0</v>
      </c>
      <c r="R121" s="8" t="s">
        <v>66</v>
      </c>
      <c r="S121" s="8" t="s">
        <v>83</v>
      </c>
      <c r="T121" s="8"/>
      <c r="U121" s="8" t="s">
        <v>83</v>
      </c>
      <c r="V121" s="8" t="s">
        <v>83</v>
      </c>
      <c r="W121" s="8" t="s">
        <v>83</v>
      </c>
      <c r="X121" s="8" t="s">
        <v>83</v>
      </c>
      <c r="Y121" s="8" t="s">
        <v>84</v>
      </c>
      <c r="Z121" s="8">
        <v>0</v>
      </c>
      <c r="AA121" s="8"/>
      <c r="AB121" s="8"/>
      <c r="AC121" s="8"/>
      <c r="AD121" s="8" t="s">
        <v>74</v>
      </c>
      <c r="AE121" s="8" t="s">
        <v>75</v>
      </c>
      <c r="AF121" s="8" t="s">
        <v>76</v>
      </c>
      <c r="AG121" s="8">
        <v>0</v>
      </c>
      <c r="AH121" s="8"/>
      <c r="AI121" s="8"/>
      <c r="AJ121" s="8"/>
      <c r="AK121" s="8"/>
      <c r="AL121" s="8"/>
      <c r="AM121" s="8"/>
      <c r="AN121" s="29"/>
      <c r="AO121" s="8">
        <v>5900</v>
      </c>
      <c r="AP121" s="8" t="s">
        <v>77</v>
      </c>
      <c r="AQ121" s="8">
        <v>0</v>
      </c>
      <c r="AR121" s="8"/>
      <c r="AS121" s="8"/>
      <c r="AT121" s="8">
        <v>0</v>
      </c>
      <c r="AU121" s="8" t="s">
        <v>79</v>
      </c>
      <c r="AV121" s="8" t="s">
        <v>79</v>
      </c>
      <c r="AW121" s="8"/>
      <c r="AX121" s="32"/>
      <c r="AY121" s="8"/>
    </row>
    <row r="122" spans="1:51" s="37" customFormat="1" ht="13.5" customHeight="1">
      <c r="A122" s="8">
        <v>119</v>
      </c>
      <c r="B122" s="8" t="str">
        <f t="shared" si="4"/>
        <v>云县</v>
      </c>
      <c r="C122" s="8" t="s">
        <v>485</v>
      </c>
      <c r="D122" s="8" t="str">
        <f t="shared" si="5"/>
        <v>云县爱华下衙</v>
      </c>
      <c r="E122" s="8">
        <v>100.105259</v>
      </c>
      <c r="F122" s="8">
        <v>24.423589</v>
      </c>
      <c r="G122" s="8" t="s">
        <v>60</v>
      </c>
      <c r="H122" s="9" t="s">
        <v>236</v>
      </c>
      <c r="I122" s="8" t="s">
        <v>485</v>
      </c>
      <c r="J122" s="14">
        <v>100.105259</v>
      </c>
      <c r="K122" s="14">
        <v>24.423589</v>
      </c>
      <c r="L122" s="15">
        <f t="shared" si="6"/>
        <v>0</v>
      </c>
      <c r="M122" s="8" t="s">
        <v>62</v>
      </c>
      <c r="N122" s="8" t="s">
        <v>486</v>
      </c>
      <c r="O122" s="8">
        <v>100.104319</v>
      </c>
      <c r="P122" s="8">
        <v>24.408760000000001</v>
      </c>
      <c r="Q122" s="17">
        <f t="shared" si="7"/>
        <v>1651.9597395661046</v>
      </c>
      <c r="R122" s="8" t="s">
        <v>66</v>
      </c>
      <c r="S122" s="8" t="s">
        <v>67</v>
      </c>
      <c r="T122" s="8" t="s">
        <v>487</v>
      </c>
      <c r="U122" s="8" t="s">
        <v>83</v>
      </c>
      <c r="V122" s="8" t="s">
        <v>83</v>
      </c>
      <c r="W122" s="8" t="s">
        <v>112</v>
      </c>
      <c r="X122" s="8" t="s">
        <v>72</v>
      </c>
      <c r="Y122" s="8" t="s">
        <v>251</v>
      </c>
      <c r="Z122" s="8">
        <v>60</v>
      </c>
      <c r="AA122" s="8"/>
      <c r="AB122" s="8"/>
      <c r="AC122" s="8"/>
      <c r="AD122" s="8" t="s">
        <v>74</v>
      </c>
      <c r="AE122" s="8" t="s">
        <v>95</v>
      </c>
      <c r="AF122" s="8" t="s">
        <v>96</v>
      </c>
      <c r="AG122" s="8">
        <v>2</v>
      </c>
      <c r="AH122" s="8"/>
      <c r="AI122" s="8"/>
      <c r="AJ122" s="8"/>
      <c r="AK122" s="8"/>
      <c r="AL122" s="8"/>
      <c r="AM122" s="8"/>
      <c r="AN122" s="29"/>
      <c r="AO122" s="8">
        <v>5900</v>
      </c>
      <c r="AP122" s="8" t="s">
        <v>77</v>
      </c>
      <c r="AQ122" s="8">
        <v>2</v>
      </c>
      <c r="AR122" s="8"/>
      <c r="AS122" s="8" t="s">
        <v>78</v>
      </c>
      <c r="AT122" s="8">
        <v>3</v>
      </c>
      <c r="AU122" s="8" t="s">
        <v>187</v>
      </c>
      <c r="AV122" s="8" t="s">
        <v>219</v>
      </c>
      <c r="AW122" s="8"/>
      <c r="AX122" s="32"/>
      <c r="AY122" s="8"/>
    </row>
    <row r="123" spans="1:51" s="37" customFormat="1" ht="13.5" customHeight="1">
      <c r="A123" s="8">
        <v>120</v>
      </c>
      <c r="B123" s="8" t="str">
        <f t="shared" si="4"/>
        <v>云县</v>
      </c>
      <c r="C123" s="8" t="s">
        <v>488</v>
      </c>
      <c r="D123" s="8" t="str">
        <f t="shared" si="5"/>
        <v>云县爱华头道水岭岗村</v>
      </c>
      <c r="E123" s="8">
        <v>100.04156999999999</v>
      </c>
      <c r="F123" s="8">
        <v>24.264060000000001</v>
      </c>
      <c r="G123" s="8" t="s">
        <v>60</v>
      </c>
      <c r="H123" s="9" t="s">
        <v>61</v>
      </c>
      <c r="I123" s="8" t="s">
        <v>488</v>
      </c>
      <c r="J123" s="14">
        <v>100.04156999999999</v>
      </c>
      <c r="K123" s="14">
        <v>24.264060000000001</v>
      </c>
      <c r="L123" s="15">
        <f t="shared" si="6"/>
        <v>0</v>
      </c>
      <c r="M123" s="8" t="s">
        <v>62</v>
      </c>
      <c r="N123" s="8" t="s">
        <v>489</v>
      </c>
      <c r="O123" s="8">
        <v>100.05595</v>
      </c>
      <c r="P123" s="8">
        <v>24.264939999999999</v>
      </c>
      <c r="Q123" s="17">
        <f t="shared" si="7"/>
        <v>1601.7228654487915</v>
      </c>
      <c r="R123" s="8" t="s">
        <v>66</v>
      </c>
      <c r="S123" s="8" t="s">
        <v>116</v>
      </c>
      <c r="T123" s="8" t="s">
        <v>490</v>
      </c>
      <c r="U123" s="8" t="s">
        <v>83</v>
      </c>
      <c r="V123" s="8" t="s">
        <v>83</v>
      </c>
      <c r="W123" s="8" t="s">
        <v>491</v>
      </c>
      <c r="X123" s="8" t="s">
        <v>92</v>
      </c>
      <c r="Y123" s="8" t="s">
        <v>492</v>
      </c>
      <c r="Z123" s="8">
        <v>90</v>
      </c>
      <c r="AA123" s="8"/>
      <c r="AB123" s="8"/>
      <c r="AC123" s="8"/>
      <c r="AD123" s="8" t="s">
        <v>94</v>
      </c>
      <c r="AE123" s="8" t="s">
        <v>95</v>
      </c>
      <c r="AF123" s="8" t="s">
        <v>96</v>
      </c>
      <c r="AG123" s="8">
        <v>2</v>
      </c>
      <c r="AH123" s="8">
        <v>28</v>
      </c>
      <c r="AI123" s="8">
        <v>100</v>
      </c>
      <c r="AJ123" s="8">
        <v>28</v>
      </c>
      <c r="AK123" s="8">
        <v>220</v>
      </c>
      <c r="AL123" s="8">
        <v>28</v>
      </c>
      <c r="AM123" s="8">
        <v>320</v>
      </c>
      <c r="AN123" s="8" t="s">
        <v>441</v>
      </c>
      <c r="AO123" s="8">
        <v>5900</v>
      </c>
      <c r="AP123" s="8" t="s">
        <v>97</v>
      </c>
      <c r="AQ123" s="8">
        <v>2</v>
      </c>
      <c r="AR123" s="8"/>
      <c r="AS123" s="8">
        <v>444</v>
      </c>
      <c r="AT123" s="8">
        <v>3</v>
      </c>
      <c r="AU123" s="8" t="s">
        <v>79</v>
      </c>
      <c r="AV123" s="8" t="s">
        <v>79</v>
      </c>
      <c r="AW123" s="8"/>
      <c r="AX123" s="32"/>
      <c r="AY123" s="8"/>
    </row>
    <row r="124" spans="1:51" s="37" customFormat="1" ht="13.5" customHeight="1">
      <c r="A124" s="8">
        <v>121</v>
      </c>
      <c r="B124" s="8" t="str">
        <f t="shared" si="4"/>
        <v>云县</v>
      </c>
      <c r="C124" s="8" t="s">
        <v>493</v>
      </c>
      <c r="D124" s="8" t="str">
        <f t="shared" si="5"/>
        <v>云县茶房马街梁子</v>
      </c>
      <c r="E124" s="8">
        <v>100.15971</v>
      </c>
      <c r="F124" s="8">
        <v>24.27692</v>
      </c>
      <c r="G124" s="8" t="s">
        <v>60</v>
      </c>
      <c r="H124" s="9" t="s">
        <v>61</v>
      </c>
      <c r="I124" s="8" t="s">
        <v>493</v>
      </c>
      <c r="J124" s="14">
        <v>100.15971</v>
      </c>
      <c r="K124" s="14">
        <v>24.27692</v>
      </c>
      <c r="L124" s="15">
        <f t="shared" si="6"/>
        <v>0</v>
      </c>
      <c r="M124" s="8" t="s">
        <v>81</v>
      </c>
      <c r="N124" s="8" t="s">
        <v>494</v>
      </c>
      <c r="O124" s="8">
        <v>100.15971</v>
      </c>
      <c r="P124" s="8">
        <v>24.27692</v>
      </c>
      <c r="Q124" s="17">
        <f t="shared" si="7"/>
        <v>0</v>
      </c>
      <c r="R124" s="8" t="s">
        <v>66</v>
      </c>
      <c r="S124" s="8" t="s">
        <v>83</v>
      </c>
      <c r="T124" s="8"/>
      <c r="U124" s="8" t="s">
        <v>83</v>
      </c>
      <c r="V124" s="8" t="s">
        <v>83</v>
      </c>
      <c r="W124" s="8" t="s">
        <v>83</v>
      </c>
      <c r="X124" s="8" t="s">
        <v>83</v>
      </c>
      <c r="Y124" s="8" t="s">
        <v>84</v>
      </c>
      <c r="Z124" s="8">
        <v>0</v>
      </c>
      <c r="AA124" s="8"/>
      <c r="AB124" s="8"/>
      <c r="AC124" s="8"/>
      <c r="AD124" s="8" t="s">
        <v>74</v>
      </c>
      <c r="AE124" s="8" t="s">
        <v>75</v>
      </c>
      <c r="AF124" s="8" t="s">
        <v>76</v>
      </c>
      <c r="AG124" s="8">
        <v>0</v>
      </c>
      <c r="AH124" s="8"/>
      <c r="AI124" s="8"/>
      <c r="AJ124" s="8"/>
      <c r="AK124" s="8"/>
      <c r="AL124" s="8"/>
      <c r="AM124" s="8"/>
      <c r="AN124" s="29"/>
      <c r="AO124" s="8">
        <v>5900</v>
      </c>
      <c r="AP124" s="8" t="s">
        <v>77</v>
      </c>
      <c r="AQ124" s="8">
        <v>0</v>
      </c>
      <c r="AR124" s="8"/>
      <c r="AS124" s="8"/>
      <c r="AT124" s="8">
        <v>0</v>
      </c>
      <c r="AU124" s="8" t="s">
        <v>79</v>
      </c>
      <c r="AV124" s="8" t="s">
        <v>79</v>
      </c>
      <c r="AW124" s="8"/>
      <c r="AX124" s="32"/>
      <c r="AY124" s="8"/>
    </row>
    <row r="125" spans="1:51" s="37" customFormat="1" ht="13.5" customHeight="1">
      <c r="A125" s="8">
        <v>122</v>
      </c>
      <c r="B125" s="8" t="str">
        <f t="shared" si="4"/>
        <v>云县</v>
      </c>
      <c r="C125" s="8" t="s">
        <v>495</v>
      </c>
      <c r="D125" s="8" t="str">
        <f t="shared" si="5"/>
        <v>云县栗树乡老甫村</v>
      </c>
      <c r="E125" s="8">
        <v>100.31065</v>
      </c>
      <c r="F125" s="8">
        <v>24.428850000000001</v>
      </c>
      <c r="G125" s="8" t="s">
        <v>60</v>
      </c>
      <c r="H125" s="9" t="s">
        <v>61</v>
      </c>
      <c r="I125" s="8" t="s">
        <v>495</v>
      </c>
      <c r="J125" s="14">
        <v>100.31065</v>
      </c>
      <c r="K125" s="14">
        <v>24.428850000000001</v>
      </c>
      <c r="L125" s="15">
        <f t="shared" si="6"/>
        <v>0</v>
      </c>
      <c r="M125" s="8" t="s">
        <v>81</v>
      </c>
      <c r="N125" s="8" t="s">
        <v>496</v>
      </c>
      <c r="O125" s="8">
        <v>100.31082600000001</v>
      </c>
      <c r="P125" s="8">
        <v>24.428812000000001</v>
      </c>
      <c r="Q125" s="17">
        <f t="shared" si="7"/>
        <v>20.018079323129712</v>
      </c>
      <c r="R125" s="8" t="s">
        <v>89</v>
      </c>
      <c r="S125" s="8" t="s">
        <v>116</v>
      </c>
      <c r="T125" s="8"/>
      <c r="U125" s="8" t="s">
        <v>83</v>
      </c>
      <c r="V125" s="8" t="s">
        <v>83</v>
      </c>
      <c r="W125" s="8" t="s">
        <v>497</v>
      </c>
      <c r="X125" s="8" t="s">
        <v>92</v>
      </c>
      <c r="Y125" s="8" t="s">
        <v>498</v>
      </c>
      <c r="Z125" s="8">
        <v>90</v>
      </c>
      <c r="AA125" s="8">
        <v>3</v>
      </c>
      <c r="AB125" s="8">
        <v>3</v>
      </c>
      <c r="AC125" s="8">
        <v>3</v>
      </c>
      <c r="AD125" s="8" t="s">
        <v>94</v>
      </c>
      <c r="AE125" s="8" t="s">
        <v>95</v>
      </c>
      <c r="AF125" s="8" t="s">
        <v>96</v>
      </c>
      <c r="AG125" s="8">
        <v>2</v>
      </c>
      <c r="AH125" s="8">
        <v>28</v>
      </c>
      <c r="AI125" s="8">
        <v>100</v>
      </c>
      <c r="AJ125" s="8">
        <v>28</v>
      </c>
      <c r="AK125" s="8">
        <v>200</v>
      </c>
      <c r="AL125" s="8">
        <v>28</v>
      </c>
      <c r="AM125" s="8">
        <v>340</v>
      </c>
      <c r="AN125" s="8" t="s">
        <v>444</v>
      </c>
      <c r="AO125" s="8">
        <v>5900</v>
      </c>
      <c r="AP125" s="8" t="s">
        <v>97</v>
      </c>
      <c r="AQ125" s="8">
        <v>2</v>
      </c>
      <c r="AR125" s="8"/>
      <c r="AS125" s="8">
        <v>4448</v>
      </c>
      <c r="AT125" s="8">
        <v>3</v>
      </c>
      <c r="AU125" s="8" t="s">
        <v>79</v>
      </c>
      <c r="AV125" s="8" t="s">
        <v>79</v>
      </c>
      <c r="AW125" s="8"/>
      <c r="AX125" s="32"/>
      <c r="AY125" s="8"/>
    </row>
    <row r="126" spans="1:51" s="37" customFormat="1" ht="13.5" customHeight="1">
      <c r="A126" s="8">
        <v>123</v>
      </c>
      <c r="B126" s="8" t="str">
        <f t="shared" si="4"/>
        <v>云县</v>
      </c>
      <c r="C126" s="8" t="s">
        <v>499</v>
      </c>
      <c r="D126" s="8" t="str">
        <f t="shared" si="5"/>
        <v>云县爱华镇河口村</v>
      </c>
      <c r="E126" s="8">
        <v>100.14194000000001</v>
      </c>
      <c r="F126" s="8">
        <v>24.416650000000001</v>
      </c>
      <c r="G126" s="8" t="s">
        <v>60</v>
      </c>
      <c r="H126" s="9" t="s">
        <v>61</v>
      </c>
      <c r="I126" s="8" t="s">
        <v>499</v>
      </c>
      <c r="J126" s="14">
        <v>100.14194000000001</v>
      </c>
      <c r="K126" s="14">
        <v>24.416650000000001</v>
      </c>
      <c r="L126" s="15">
        <f t="shared" si="6"/>
        <v>0</v>
      </c>
      <c r="M126" s="8" t="s">
        <v>62</v>
      </c>
      <c r="N126" s="8" t="s">
        <v>500</v>
      </c>
      <c r="O126" s="8">
        <v>100.13139</v>
      </c>
      <c r="P126" s="8">
        <v>24.405280000000001</v>
      </c>
      <c r="Q126" s="17">
        <f t="shared" si="7"/>
        <v>1724.4317750987514</v>
      </c>
      <c r="R126" s="8" t="s">
        <v>66</v>
      </c>
      <c r="S126" s="8" t="s">
        <v>116</v>
      </c>
      <c r="T126" s="8" t="s">
        <v>501</v>
      </c>
      <c r="U126" s="8" t="s">
        <v>83</v>
      </c>
      <c r="V126" s="8" t="s">
        <v>83</v>
      </c>
      <c r="W126" s="8" t="s">
        <v>193</v>
      </c>
      <c r="X126" s="8" t="s">
        <v>92</v>
      </c>
      <c r="Y126" s="8" t="s">
        <v>502</v>
      </c>
      <c r="Z126" s="8">
        <v>45</v>
      </c>
      <c r="AA126" s="8"/>
      <c r="AB126" s="8"/>
      <c r="AC126" s="8"/>
      <c r="AD126" s="8" t="s">
        <v>94</v>
      </c>
      <c r="AE126" s="8" t="s">
        <v>124</v>
      </c>
      <c r="AF126" s="8" t="s">
        <v>76</v>
      </c>
      <c r="AG126" s="8">
        <v>1</v>
      </c>
      <c r="AH126" s="8">
        <v>28</v>
      </c>
      <c r="AI126" s="8">
        <v>210</v>
      </c>
      <c r="AJ126" s="8"/>
      <c r="AK126" s="8"/>
      <c r="AL126" s="8"/>
      <c r="AM126" s="8"/>
      <c r="AN126" s="8"/>
      <c r="AO126" s="8">
        <v>5900</v>
      </c>
      <c r="AP126" s="8" t="s">
        <v>97</v>
      </c>
      <c r="AQ126" s="8">
        <v>1</v>
      </c>
      <c r="AR126" s="8"/>
      <c r="AS126" s="8">
        <v>444</v>
      </c>
      <c r="AT126" s="8">
        <v>1</v>
      </c>
      <c r="AU126" s="8" t="s">
        <v>119</v>
      </c>
      <c r="AV126" s="8" t="s">
        <v>79</v>
      </c>
      <c r="AW126" s="8"/>
      <c r="AX126" s="32"/>
      <c r="AY126" s="8"/>
    </row>
    <row r="127" spans="1:51" s="37" customFormat="1" ht="13.5" customHeight="1">
      <c r="A127" s="8">
        <v>124</v>
      </c>
      <c r="B127" s="8" t="str">
        <f t="shared" si="4"/>
        <v>云县</v>
      </c>
      <c r="C127" s="8" t="s">
        <v>503</v>
      </c>
      <c r="D127" s="8" t="str">
        <f t="shared" si="5"/>
        <v>云县忙怀慢卡</v>
      </c>
      <c r="E127" s="8">
        <v>100.48358</v>
      </c>
      <c r="F127" s="8">
        <v>24.472359999999998</v>
      </c>
      <c r="G127" s="8" t="s">
        <v>60</v>
      </c>
      <c r="H127" s="9" t="s">
        <v>61</v>
      </c>
      <c r="I127" s="8" t="s">
        <v>503</v>
      </c>
      <c r="J127" s="14">
        <v>100.48358</v>
      </c>
      <c r="K127" s="14">
        <v>24.472359999999998</v>
      </c>
      <c r="L127" s="15">
        <f t="shared" si="6"/>
        <v>0</v>
      </c>
      <c r="M127" s="8" t="s">
        <v>62</v>
      </c>
      <c r="N127" s="8" t="s">
        <v>504</v>
      </c>
      <c r="O127" s="8">
        <v>100.49541000000001</v>
      </c>
      <c r="P127" s="8">
        <v>24.48039</v>
      </c>
      <c r="Q127" s="17">
        <f t="shared" si="7"/>
        <v>1589.603830205848</v>
      </c>
      <c r="R127" s="8" t="s">
        <v>66</v>
      </c>
      <c r="S127" s="8" t="s">
        <v>116</v>
      </c>
      <c r="T127" s="8" t="s">
        <v>505</v>
      </c>
      <c r="U127" s="8" t="s">
        <v>83</v>
      </c>
      <c r="V127" s="8" t="s">
        <v>83</v>
      </c>
      <c r="W127" s="8" t="s">
        <v>71</v>
      </c>
      <c r="X127" s="8" t="s">
        <v>92</v>
      </c>
      <c r="Y127" s="8" t="s">
        <v>506</v>
      </c>
      <c r="Z127" s="8">
        <v>20</v>
      </c>
      <c r="AA127" s="8">
        <v>2</v>
      </c>
      <c r="AB127" s="8">
        <v>2</v>
      </c>
      <c r="AC127" s="8">
        <v>2</v>
      </c>
      <c r="AD127" s="8" t="s">
        <v>94</v>
      </c>
      <c r="AE127" s="8" t="s">
        <v>181</v>
      </c>
      <c r="AF127" s="8" t="s">
        <v>182</v>
      </c>
      <c r="AG127" s="8">
        <v>1</v>
      </c>
      <c r="AH127" s="8">
        <v>10</v>
      </c>
      <c r="AI127" s="8">
        <v>0</v>
      </c>
      <c r="AJ127" s="8">
        <v>10</v>
      </c>
      <c r="AK127" s="8">
        <v>170</v>
      </c>
      <c r="AL127" s="8">
        <v>10</v>
      </c>
      <c r="AM127" s="8">
        <v>250</v>
      </c>
      <c r="AN127" s="8"/>
      <c r="AO127" s="8">
        <v>5900</v>
      </c>
      <c r="AP127" s="8" t="s">
        <v>97</v>
      </c>
      <c r="AQ127" s="8">
        <v>1</v>
      </c>
      <c r="AR127" s="8"/>
      <c r="AS127" s="8">
        <v>4448</v>
      </c>
      <c r="AT127" s="8">
        <v>3</v>
      </c>
      <c r="AU127" s="8" t="s">
        <v>79</v>
      </c>
      <c r="AV127" s="8" t="s">
        <v>79</v>
      </c>
      <c r="AW127" s="8"/>
      <c r="AX127" s="32"/>
      <c r="AY127" s="8"/>
    </row>
    <row r="128" spans="1:51" s="37" customFormat="1" ht="13.5" customHeight="1">
      <c r="A128" s="8">
        <v>125</v>
      </c>
      <c r="B128" s="8" t="str">
        <f t="shared" si="4"/>
        <v>云县</v>
      </c>
      <c r="C128" s="8" t="s">
        <v>507</v>
      </c>
      <c r="D128" s="8" t="str">
        <f t="shared" si="5"/>
        <v>云县茂兰转水河对门村</v>
      </c>
      <c r="E128" s="8">
        <v>100.33409</v>
      </c>
      <c r="F128" s="8">
        <v>24.571639999999999</v>
      </c>
      <c r="G128" s="8" t="s">
        <v>60</v>
      </c>
      <c r="H128" s="9" t="s">
        <v>61</v>
      </c>
      <c r="I128" s="8" t="s">
        <v>507</v>
      </c>
      <c r="J128" s="14">
        <v>100.33409</v>
      </c>
      <c r="K128" s="14">
        <v>24.571639999999999</v>
      </c>
      <c r="L128" s="15">
        <f t="shared" si="6"/>
        <v>0</v>
      </c>
      <c r="M128" s="8" t="s">
        <v>81</v>
      </c>
      <c r="N128" s="8" t="s">
        <v>508</v>
      </c>
      <c r="O128" s="8">
        <v>100.33409</v>
      </c>
      <c r="P128" s="8">
        <v>24.571639999999999</v>
      </c>
      <c r="Q128" s="17">
        <f t="shared" si="7"/>
        <v>0</v>
      </c>
      <c r="R128" s="8" t="s">
        <v>66</v>
      </c>
      <c r="S128" s="8" t="s">
        <v>83</v>
      </c>
      <c r="T128" s="8"/>
      <c r="U128" s="8" t="s">
        <v>83</v>
      </c>
      <c r="V128" s="8" t="s">
        <v>83</v>
      </c>
      <c r="W128" s="8" t="s">
        <v>83</v>
      </c>
      <c r="X128" s="8" t="s">
        <v>83</v>
      </c>
      <c r="Y128" s="8" t="s">
        <v>84</v>
      </c>
      <c r="Z128" s="8">
        <v>0</v>
      </c>
      <c r="AA128" s="8"/>
      <c r="AB128" s="8"/>
      <c r="AC128" s="8"/>
      <c r="AD128" s="8" t="s">
        <v>74</v>
      </c>
      <c r="AE128" s="8" t="s">
        <v>75</v>
      </c>
      <c r="AF128" s="8" t="s">
        <v>76</v>
      </c>
      <c r="AG128" s="8">
        <v>0</v>
      </c>
      <c r="AH128" s="8"/>
      <c r="AI128" s="8"/>
      <c r="AJ128" s="8"/>
      <c r="AK128" s="8"/>
      <c r="AL128" s="8"/>
      <c r="AM128" s="8"/>
      <c r="AN128" s="29"/>
      <c r="AO128" s="8">
        <v>5900</v>
      </c>
      <c r="AP128" s="8" t="s">
        <v>77</v>
      </c>
      <c r="AQ128" s="8">
        <v>0</v>
      </c>
      <c r="AR128" s="8"/>
      <c r="AS128" s="8"/>
      <c r="AT128" s="8">
        <v>0</v>
      </c>
      <c r="AU128" s="8" t="s">
        <v>79</v>
      </c>
      <c r="AV128" s="8" t="s">
        <v>79</v>
      </c>
      <c r="AW128" s="8"/>
      <c r="AX128" s="32"/>
      <c r="AY128" s="8"/>
    </row>
    <row r="129" spans="1:51" s="37" customFormat="1" ht="13.5" customHeight="1">
      <c r="A129" s="8">
        <v>126</v>
      </c>
      <c r="B129" s="8" t="str">
        <f t="shared" si="4"/>
        <v>云县</v>
      </c>
      <c r="C129" s="8" t="s">
        <v>509</v>
      </c>
      <c r="D129" s="8" t="str">
        <f t="shared" si="5"/>
        <v>云县晓街乡老棚村三家村</v>
      </c>
      <c r="E129" s="8">
        <v>100.223557</v>
      </c>
      <c r="F129" s="8">
        <v>24.401586000000002</v>
      </c>
      <c r="G129" s="8" t="s">
        <v>60</v>
      </c>
      <c r="H129" s="9" t="s">
        <v>236</v>
      </c>
      <c r="I129" s="8" t="s">
        <v>509</v>
      </c>
      <c r="J129" s="14">
        <v>100.223557</v>
      </c>
      <c r="K129" s="14">
        <v>24.401586000000002</v>
      </c>
      <c r="L129" s="15">
        <f t="shared" si="6"/>
        <v>0</v>
      </c>
      <c r="M129" s="8" t="s">
        <v>62</v>
      </c>
      <c r="N129" s="8" t="s">
        <v>510</v>
      </c>
      <c r="O129" s="8">
        <v>100.23611</v>
      </c>
      <c r="P129" s="8">
        <v>24.374658</v>
      </c>
      <c r="Q129" s="17">
        <f t="shared" si="7"/>
        <v>3303.1030932847607</v>
      </c>
      <c r="R129" s="8" t="s">
        <v>89</v>
      </c>
      <c r="S129" s="8" t="s">
        <v>67</v>
      </c>
      <c r="T129" s="8"/>
      <c r="U129" s="8" t="s">
        <v>69</v>
      </c>
      <c r="V129" s="8" t="s">
        <v>70</v>
      </c>
      <c r="W129" s="8" t="s">
        <v>112</v>
      </c>
      <c r="X129" s="8" t="s">
        <v>72</v>
      </c>
      <c r="Y129" s="8" t="s">
        <v>251</v>
      </c>
      <c r="Z129" s="8">
        <v>60</v>
      </c>
      <c r="AA129" s="8"/>
      <c r="AB129" s="8"/>
      <c r="AC129" s="8"/>
      <c r="AD129" s="8" t="s">
        <v>74</v>
      </c>
      <c r="AE129" s="8" t="s">
        <v>95</v>
      </c>
      <c r="AF129" s="8" t="s">
        <v>96</v>
      </c>
      <c r="AG129" s="8">
        <v>2</v>
      </c>
      <c r="AH129" s="8"/>
      <c r="AI129" s="8"/>
      <c r="AJ129" s="8"/>
      <c r="AK129" s="8"/>
      <c r="AL129" s="8"/>
      <c r="AM129" s="8"/>
      <c r="AN129" s="29"/>
      <c r="AO129" s="8">
        <v>5900</v>
      </c>
      <c r="AP129" s="8" t="s">
        <v>77</v>
      </c>
      <c r="AQ129" s="8">
        <v>2</v>
      </c>
      <c r="AR129" s="8"/>
      <c r="AS129" s="8" t="s">
        <v>78</v>
      </c>
      <c r="AT129" s="8">
        <v>3</v>
      </c>
      <c r="AU129" s="8" t="s">
        <v>119</v>
      </c>
      <c r="AV129" s="8" t="s">
        <v>219</v>
      </c>
      <c r="AW129" s="8"/>
      <c r="AX129" s="32"/>
      <c r="AY129" s="8"/>
    </row>
    <row r="130" spans="1:51" s="37" customFormat="1" ht="13.5" customHeight="1">
      <c r="A130" s="8">
        <v>127</v>
      </c>
      <c r="B130" s="8" t="str">
        <f t="shared" si="4"/>
        <v>云县</v>
      </c>
      <c r="C130" s="8" t="s">
        <v>511</v>
      </c>
      <c r="D130" s="8" t="str">
        <f t="shared" si="5"/>
        <v>云县晓街月老路</v>
      </c>
      <c r="E130" s="8">
        <v>100.24340599999999</v>
      </c>
      <c r="F130" s="8">
        <v>24.46828</v>
      </c>
      <c r="G130" s="8" t="s">
        <v>60</v>
      </c>
      <c r="H130" s="9" t="s">
        <v>61</v>
      </c>
      <c r="I130" s="8" t="s">
        <v>511</v>
      </c>
      <c r="J130" s="14">
        <v>100.24340599999999</v>
      </c>
      <c r="K130" s="14">
        <v>24.46828</v>
      </c>
      <c r="L130" s="15">
        <f t="shared" si="6"/>
        <v>0</v>
      </c>
      <c r="M130" s="8" t="s">
        <v>81</v>
      </c>
      <c r="N130" s="8" t="s">
        <v>512</v>
      </c>
      <c r="O130" s="8">
        <v>100.24340599999999</v>
      </c>
      <c r="P130" s="8">
        <v>24.46828</v>
      </c>
      <c r="Q130" s="17">
        <f t="shared" si="7"/>
        <v>0</v>
      </c>
      <c r="R130" s="8" t="s">
        <v>66</v>
      </c>
      <c r="S130" s="8" t="s">
        <v>83</v>
      </c>
      <c r="T130" s="8"/>
      <c r="U130" s="8" t="s">
        <v>83</v>
      </c>
      <c r="V130" s="8" t="s">
        <v>83</v>
      </c>
      <c r="W130" s="8" t="s">
        <v>83</v>
      </c>
      <c r="X130" s="8" t="s">
        <v>83</v>
      </c>
      <c r="Y130" s="8" t="s">
        <v>84</v>
      </c>
      <c r="Z130" s="8">
        <v>0</v>
      </c>
      <c r="AA130" s="8"/>
      <c r="AB130" s="8"/>
      <c r="AC130" s="8"/>
      <c r="AD130" s="8" t="s">
        <v>74</v>
      </c>
      <c r="AE130" s="8" t="s">
        <v>75</v>
      </c>
      <c r="AF130" s="8" t="s">
        <v>76</v>
      </c>
      <c r="AG130" s="8">
        <v>0</v>
      </c>
      <c r="AH130" s="8"/>
      <c r="AI130" s="8"/>
      <c r="AJ130" s="8"/>
      <c r="AK130" s="8"/>
      <c r="AL130" s="8"/>
      <c r="AM130" s="8"/>
      <c r="AN130" s="29"/>
      <c r="AO130" s="8">
        <v>5900</v>
      </c>
      <c r="AP130" s="8" t="s">
        <v>77</v>
      </c>
      <c r="AQ130" s="8">
        <v>0</v>
      </c>
      <c r="AR130" s="8"/>
      <c r="AS130" s="8"/>
      <c r="AT130" s="8">
        <v>0</v>
      </c>
      <c r="AU130" s="8" t="s">
        <v>119</v>
      </c>
      <c r="AV130" s="8" t="s">
        <v>79</v>
      </c>
      <c r="AW130" s="8"/>
      <c r="AX130" s="32"/>
      <c r="AY130" s="8"/>
    </row>
    <row r="131" spans="1:51" s="37" customFormat="1" ht="13.5" customHeight="1">
      <c r="A131" s="8">
        <v>128</v>
      </c>
      <c r="B131" s="8" t="str">
        <f t="shared" si="4"/>
        <v>云县</v>
      </c>
      <c r="C131" s="8" t="s">
        <v>513</v>
      </c>
      <c r="D131" s="8" t="str">
        <f t="shared" si="5"/>
        <v>云县幸福糖厂</v>
      </c>
      <c r="E131" s="8">
        <v>99.946939999999998</v>
      </c>
      <c r="F131" s="8">
        <v>24.133980000000001</v>
      </c>
      <c r="G131" s="8" t="s">
        <v>60</v>
      </c>
      <c r="H131" s="9" t="s">
        <v>61</v>
      </c>
      <c r="I131" s="8" t="s">
        <v>514</v>
      </c>
      <c r="J131" s="14">
        <v>99.954536000000004</v>
      </c>
      <c r="K131" s="14">
        <v>24.129128000000001</v>
      </c>
      <c r="L131" s="15">
        <f t="shared" si="6"/>
        <v>1002.0854374993005</v>
      </c>
      <c r="M131" s="8" t="s">
        <v>62</v>
      </c>
      <c r="N131" s="8" t="s">
        <v>515</v>
      </c>
      <c r="O131" s="8">
        <v>99.938085999999998</v>
      </c>
      <c r="P131" s="8" t="s">
        <v>516</v>
      </c>
      <c r="Q131" s="17">
        <f t="shared" si="7"/>
        <v>1860.7116747364528</v>
      </c>
      <c r="R131" s="8" t="s">
        <v>66</v>
      </c>
      <c r="S131" s="8" t="s">
        <v>116</v>
      </c>
      <c r="T131" s="8" t="s">
        <v>517</v>
      </c>
      <c r="U131" s="8" t="s">
        <v>83</v>
      </c>
      <c r="V131" s="8"/>
      <c r="W131" s="8" t="s">
        <v>91</v>
      </c>
      <c r="X131" s="8" t="s">
        <v>92</v>
      </c>
      <c r="Y131" s="8" t="s">
        <v>129</v>
      </c>
      <c r="Z131" s="8">
        <v>105</v>
      </c>
      <c r="AA131" s="8">
        <v>3</v>
      </c>
      <c r="AB131" s="8">
        <v>3</v>
      </c>
      <c r="AC131" s="8">
        <v>3</v>
      </c>
      <c r="AD131" s="8" t="s">
        <v>94</v>
      </c>
      <c r="AE131" s="8" t="s">
        <v>75</v>
      </c>
      <c r="AF131" s="8" t="s">
        <v>76</v>
      </c>
      <c r="AG131" s="8">
        <v>3</v>
      </c>
      <c r="AH131" s="8"/>
      <c r="AI131" s="8"/>
      <c r="AJ131" s="8"/>
      <c r="AK131" s="8"/>
      <c r="AL131" s="8"/>
      <c r="AM131" s="8"/>
      <c r="AN131" s="29"/>
      <c r="AO131" s="8">
        <v>5900</v>
      </c>
      <c r="AP131" s="8" t="s">
        <v>97</v>
      </c>
      <c r="AQ131" s="8">
        <v>3</v>
      </c>
      <c r="AR131" s="8"/>
      <c r="AS131" s="8">
        <v>444</v>
      </c>
      <c r="AT131" s="8">
        <v>3</v>
      </c>
      <c r="AU131" s="8" t="s">
        <v>187</v>
      </c>
      <c r="AV131" s="8" t="s">
        <v>79</v>
      </c>
      <c r="AW131" s="8"/>
      <c r="AX131" s="32"/>
      <c r="AY131" s="8"/>
    </row>
    <row r="132" spans="1:51" s="37" customFormat="1" ht="13.5" customHeight="1">
      <c r="A132" s="8">
        <v>129</v>
      </c>
      <c r="B132" s="8" t="str">
        <f t="shared" ref="B132:B161" si="8">LEFT(C132,2)</f>
        <v>云县</v>
      </c>
      <c r="C132" s="8" t="s">
        <v>518</v>
      </c>
      <c r="D132" s="8" t="str">
        <f t="shared" ref="D132:D161" si="9">LEFT(C132,LEN(C132)-10)</f>
        <v>云县幸福乡掌龙村下掌龙拉远</v>
      </c>
      <c r="E132" s="8">
        <v>100.020865</v>
      </c>
      <c r="F132" s="8">
        <v>24.152623999999999</v>
      </c>
      <c r="G132" s="8" t="s">
        <v>60</v>
      </c>
      <c r="H132" s="9" t="s">
        <v>61</v>
      </c>
      <c r="I132" s="8" t="s">
        <v>518</v>
      </c>
      <c r="J132" s="14">
        <v>100.020865</v>
      </c>
      <c r="K132" s="14">
        <v>24.152623999999999</v>
      </c>
      <c r="L132" s="15">
        <f t="shared" ref="L132:L161" si="10">6370000*ACOS(COS(RADIANS(E132)-RADIANS(J132))*COS(RADIANS(F132)-RADIANS(K132)))</f>
        <v>0</v>
      </c>
      <c r="M132" s="8" t="s">
        <v>62</v>
      </c>
      <c r="N132" s="8" t="s">
        <v>519</v>
      </c>
      <c r="O132" s="8">
        <v>100.01523</v>
      </c>
      <c r="P132" s="8">
        <v>24.153130000000001</v>
      </c>
      <c r="Q132" s="17">
        <f t="shared" ref="Q132:Q161" si="11">6370000*ACOS(COS(RADIANS(J132)-RADIANS(O132))*COS(RADIANS(K132)-RADIANS(P132)))</f>
        <v>629.00575733258574</v>
      </c>
      <c r="R132" s="8" t="s">
        <v>66</v>
      </c>
      <c r="S132" s="8" t="s">
        <v>116</v>
      </c>
      <c r="T132" s="8" t="s">
        <v>520</v>
      </c>
      <c r="U132" s="8" t="s">
        <v>83</v>
      </c>
      <c r="V132" s="8" t="s">
        <v>83</v>
      </c>
      <c r="W132" s="8" t="s">
        <v>198</v>
      </c>
      <c r="X132" s="8" t="s">
        <v>92</v>
      </c>
      <c r="Y132" s="8" t="s">
        <v>521</v>
      </c>
      <c r="Z132" s="8">
        <v>20</v>
      </c>
      <c r="AA132" s="8">
        <v>1</v>
      </c>
      <c r="AB132" s="8">
        <v>1</v>
      </c>
      <c r="AC132" s="8">
        <v>1</v>
      </c>
      <c r="AD132" s="8" t="s">
        <v>94</v>
      </c>
      <c r="AE132" s="8" t="s">
        <v>124</v>
      </c>
      <c r="AF132" s="8" t="s">
        <v>125</v>
      </c>
      <c r="AG132" s="8">
        <v>1</v>
      </c>
      <c r="AH132" s="8">
        <v>8</v>
      </c>
      <c r="AI132" s="8">
        <v>60</v>
      </c>
      <c r="AJ132" s="8">
        <v>8</v>
      </c>
      <c r="AK132" s="8">
        <v>290</v>
      </c>
      <c r="AL132" s="8"/>
      <c r="AM132" s="8"/>
      <c r="AN132" s="8"/>
      <c r="AO132" s="8">
        <v>5900</v>
      </c>
      <c r="AP132" s="8" t="s">
        <v>97</v>
      </c>
      <c r="AQ132" s="8">
        <v>1</v>
      </c>
      <c r="AR132" s="8"/>
      <c r="AS132" s="8">
        <v>4448</v>
      </c>
      <c r="AT132" s="8">
        <v>2</v>
      </c>
      <c r="AU132" s="8" t="s">
        <v>79</v>
      </c>
      <c r="AV132" s="8" t="s">
        <v>98</v>
      </c>
      <c r="AW132" s="8"/>
      <c r="AX132" s="32"/>
      <c r="AY132" s="8"/>
    </row>
    <row r="133" spans="1:51" s="37" customFormat="1" ht="13.5" customHeight="1">
      <c r="A133" s="8">
        <v>130</v>
      </c>
      <c r="B133" s="8" t="str">
        <f t="shared" si="8"/>
        <v>云县</v>
      </c>
      <c r="C133" s="8" t="s">
        <v>522</v>
      </c>
      <c r="D133" s="8" t="str">
        <f t="shared" si="9"/>
        <v>云县爱华羊头岩</v>
      </c>
      <c r="E133" s="8">
        <v>100.03066</v>
      </c>
      <c r="F133" s="8">
        <v>24.17848</v>
      </c>
      <c r="G133" s="8" t="s">
        <v>60</v>
      </c>
      <c r="H133" s="9" t="s">
        <v>61</v>
      </c>
      <c r="I133" s="8" t="s">
        <v>522</v>
      </c>
      <c r="J133" s="14">
        <v>100.03066</v>
      </c>
      <c r="K133" s="14">
        <v>24.17848</v>
      </c>
      <c r="L133" s="15">
        <f t="shared" si="10"/>
        <v>0</v>
      </c>
      <c r="M133" s="8" t="s">
        <v>81</v>
      </c>
      <c r="N133" s="8" t="s">
        <v>523</v>
      </c>
      <c r="O133" s="8">
        <v>100.03069000000001</v>
      </c>
      <c r="P133" s="8">
        <v>24.178509999999999</v>
      </c>
      <c r="Q133" s="17">
        <f t="shared" si="11"/>
        <v>4.7174577754138802</v>
      </c>
      <c r="R133" s="8" t="s">
        <v>89</v>
      </c>
      <c r="S133" s="8" t="s">
        <v>116</v>
      </c>
      <c r="T133" s="8"/>
      <c r="U133" s="8" t="s">
        <v>83</v>
      </c>
      <c r="V133" s="8" t="s">
        <v>83</v>
      </c>
      <c r="W133" s="8" t="s">
        <v>524</v>
      </c>
      <c r="X133" s="8" t="s">
        <v>92</v>
      </c>
      <c r="Y133" s="8" t="s">
        <v>525</v>
      </c>
      <c r="Z133" s="8">
        <v>40</v>
      </c>
      <c r="AA133" s="8">
        <v>3</v>
      </c>
      <c r="AB133" s="8">
        <v>3</v>
      </c>
      <c r="AC133" s="8">
        <v>3</v>
      </c>
      <c r="AD133" s="8" t="s">
        <v>94</v>
      </c>
      <c r="AE133" s="8" t="s">
        <v>181</v>
      </c>
      <c r="AF133" s="8" t="s">
        <v>182</v>
      </c>
      <c r="AG133" s="8">
        <v>1</v>
      </c>
      <c r="AH133" s="8">
        <v>23</v>
      </c>
      <c r="AI133" s="8">
        <v>60</v>
      </c>
      <c r="AJ133" s="8">
        <v>23</v>
      </c>
      <c r="AK133" s="8">
        <v>180</v>
      </c>
      <c r="AL133" s="8">
        <v>23</v>
      </c>
      <c r="AM133" s="8">
        <v>280</v>
      </c>
      <c r="AN133" s="8"/>
      <c r="AO133" s="8">
        <v>5900</v>
      </c>
      <c r="AP133" s="8" t="s">
        <v>97</v>
      </c>
      <c r="AQ133" s="8">
        <v>1</v>
      </c>
      <c r="AR133" s="8"/>
      <c r="AS133" s="8">
        <v>4448</v>
      </c>
      <c r="AT133" s="8">
        <v>3</v>
      </c>
      <c r="AU133" s="8" t="s">
        <v>187</v>
      </c>
      <c r="AV133" s="8" t="s">
        <v>79</v>
      </c>
      <c r="AW133" s="8"/>
      <c r="AX133" s="32"/>
      <c r="AY133" s="8"/>
    </row>
    <row r="134" spans="1:51" s="37" customFormat="1" ht="13.5" customHeight="1">
      <c r="A134" s="8">
        <v>131</v>
      </c>
      <c r="B134" s="8" t="str">
        <f t="shared" si="8"/>
        <v>云县</v>
      </c>
      <c r="C134" s="8" t="s">
        <v>526</v>
      </c>
      <c r="D134" s="8" t="str">
        <f t="shared" si="9"/>
        <v>云县涌宝水平村光山组</v>
      </c>
      <c r="E134" s="8">
        <v>100.35512799999999</v>
      </c>
      <c r="F134" s="8">
        <v>24.120197999999998</v>
      </c>
      <c r="G134" s="8" t="s">
        <v>60</v>
      </c>
      <c r="H134" s="9" t="s">
        <v>61</v>
      </c>
      <c r="I134" s="8" t="s">
        <v>526</v>
      </c>
      <c r="J134" s="8">
        <v>100.35512799999999</v>
      </c>
      <c r="K134" s="8">
        <v>24.120197999999998</v>
      </c>
      <c r="L134" s="15">
        <f t="shared" si="10"/>
        <v>0</v>
      </c>
      <c r="M134" s="8" t="s">
        <v>62</v>
      </c>
      <c r="N134" s="8" t="s">
        <v>527</v>
      </c>
      <c r="O134" s="8">
        <v>100.357101</v>
      </c>
      <c r="P134" s="8">
        <v>24.124051000000001</v>
      </c>
      <c r="Q134" s="17">
        <f t="shared" si="11"/>
        <v>481.26284016413388</v>
      </c>
      <c r="R134" s="8" t="s">
        <v>66</v>
      </c>
      <c r="S134" s="8" t="s">
        <v>67</v>
      </c>
      <c r="T134" s="8" t="s">
        <v>528</v>
      </c>
      <c r="U134" s="8" t="s">
        <v>83</v>
      </c>
      <c r="V134" s="8" t="s">
        <v>83</v>
      </c>
      <c r="W134" s="8" t="s">
        <v>112</v>
      </c>
      <c r="X134" s="8" t="s">
        <v>72</v>
      </c>
      <c r="Y134" s="8" t="s">
        <v>218</v>
      </c>
      <c r="Z134" s="8">
        <v>70</v>
      </c>
      <c r="AA134" s="8"/>
      <c r="AB134" s="8"/>
      <c r="AC134" s="8"/>
      <c r="AD134" s="8" t="s">
        <v>74</v>
      </c>
      <c r="AE134" s="8" t="s">
        <v>95</v>
      </c>
      <c r="AF134" s="8" t="s">
        <v>96</v>
      </c>
      <c r="AG134" s="8">
        <v>2</v>
      </c>
      <c r="AH134" s="8">
        <v>22</v>
      </c>
      <c r="AI134" s="8">
        <v>0</v>
      </c>
      <c r="AJ134" s="8">
        <v>22</v>
      </c>
      <c r="AK134" s="8">
        <v>170</v>
      </c>
      <c r="AL134" s="8">
        <v>22</v>
      </c>
      <c r="AM134" s="8">
        <v>270</v>
      </c>
      <c r="AN134" s="8" t="s">
        <v>444</v>
      </c>
      <c r="AO134" s="8">
        <v>5900</v>
      </c>
      <c r="AP134" s="8" t="s">
        <v>77</v>
      </c>
      <c r="AQ134" s="8">
        <v>2</v>
      </c>
      <c r="AR134" s="8"/>
      <c r="AS134" s="8" t="s">
        <v>78</v>
      </c>
      <c r="AT134" s="8">
        <v>3</v>
      </c>
      <c r="AU134" s="8" t="s">
        <v>79</v>
      </c>
      <c r="AV134" s="8" t="s">
        <v>219</v>
      </c>
      <c r="AW134" s="8"/>
      <c r="AX134" s="32"/>
      <c r="AY134" s="8"/>
    </row>
    <row r="135" spans="1:51" s="37" customFormat="1" ht="13.5" customHeight="1">
      <c r="A135" s="8">
        <v>132</v>
      </c>
      <c r="B135" s="8" t="str">
        <f t="shared" si="8"/>
        <v>云县</v>
      </c>
      <c r="C135" s="8" t="s">
        <v>529</v>
      </c>
      <c r="D135" s="8" t="str">
        <f t="shared" si="9"/>
        <v>云县涌宝普本村</v>
      </c>
      <c r="E135" s="8">
        <v>100.35375000000001</v>
      </c>
      <c r="F135" s="8">
        <v>24.230709999999998</v>
      </c>
      <c r="G135" s="8" t="s">
        <v>60</v>
      </c>
      <c r="H135" s="9" t="s">
        <v>61</v>
      </c>
      <c r="I135" s="8" t="s">
        <v>529</v>
      </c>
      <c r="J135" s="14">
        <v>100.35375000000001</v>
      </c>
      <c r="K135" s="14">
        <v>24.230709999999998</v>
      </c>
      <c r="L135" s="15">
        <f t="shared" si="10"/>
        <v>0</v>
      </c>
      <c r="M135" s="8" t="s">
        <v>62</v>
      </c>
      <c r="N135" s="8" t="s">
        <v>530</v>
      </c>
      <c r="O135" s="8">
        <v>100.33192099999999</v>
      </c>
      <c r="P135" s="8">
        <v>24.243410000000001</v>
      </c>
      <c r="Q135" s="17">
        <f t="shared" si="11"/>
        <v>2807.7435247023063</v>
      </c>
      <c r="R135" s="8" t="s">
        <v>66</v>
      </c>
      <c r="S135" s="8" t="s">
        <v>116</v>
      </c>
      <c r="T135" s="8" t="s">
        <v>531</v>
      </c>
      <c r="U135" s="8" t="s">
        <v>83</v>
      </c>
      <c r="V135" s="8" t="s">
        <v>83</v>
      </c>
      <c r="W135" s="8" t="s">
        <v>193</v>
      </c>
      <c r="X135" s="8" t="s">
        <v>92</v>
      </c>
      <c r="Y135" s="8" t="s">
        <v>492</v>
      </c>
      <c r="Z135" s="8">
        <v>90</v>
      </c>
      <c r="AA135" s="8"/>
      <c r="AB135" s="8"/>
      <c r="AC135" s="8"/>
      <c r="AD135" s="8" t="s">
        <v>94</v>
      </c>
      <c r="AE135" s="8" t="s">
        <v>95</v>
      </c>
      <c r="AF135" s="8" t="s">
        <v>96</v>
      </c>
      <c r="AG135" s="8">
        <v>2</v>
      </c>
      <c r="AH135" s="8">
        <v>33</v>
      </c>
      <c r="AI135" s="8">
        <v>20</v>
      </c>
      <c r="AJ135" s="8">
        <v>33</v>
      </c>
      <c r="AK135" s="8">
        <v>120</v>
      </c>
      <c r="AL135" s="8">
        <v>33</v>
      </c>
      <c r="AM135" s="8">
        <v>210</v>
      </c>
      <c r="AN135" s="8" t="s">
        <v>232</v>
      </c>
      <c r="AO135" s="8">
        <v>5900</v>
      </c>
      <c r="AP135" s="8" t="s">
        <v>97</v>
      </c>
      <c r="AQ135" s="8">
        <v>2</v>
      </c>
      <c r="AR135" s="8"/>
      <c r="AS135" s="8">
        <v>444</v>
      </c>
      <c r="AT135" s="8">
        <v>3</v>
      </c>
      <c r="AU135" s="8" t="s">
        <v>79</v>
      </c>
      <c r="AV135" s="8" t="s">
        <v>79</v>
      </c>
      <c r="AW135" s="8"/>
      <c r="AX135" s="32"/>
      <c r="AY135" s="8"/>
    </row>
    <row r="136" spans="1:51" s="37" customFormat="1" ht="13.5" customHeight="1">
      <c r="A136" s="8">
        <v>133</v>
      </c>
      <c r="B136" s="8" t="str">
        <f t="shared" si="8"/>
        <v>云县</v>
      </c>
      <c r="C136" s="8" t="s">
        <v>532</v>
      </c>
      <c r="D136" s="8" t="str">
        <f t="shared" si="9"/>
        <v>云县涌宝忙亥梅子树拉远</v>
      </c>
      <c r="E136" s="8">
        <v>100.349909</v>
      </c>
      <c r="F136" s="8">
        <v>24.318384000000002</v>
      </c>
      <c r="G136" s="8" t="s">
        <v>60</v>
      </c>
      <c r="H136" s="9" t="s">
        <v>61</v>
      </c>
      <c r="I136" s="8" t="s">
        <v>532</v>
      </c>
      <c r="J136" s="14">
        <v>100.349909</v>
      </c>
      <c r="K136" s="14">
        <v>24.318384000000002</v>
      </c>
      <c r="L136" s="15">
        <f t="shared" si="10"/>
        <v>0</v>
      </c>
      <c r="M136" s="8" t="s">
        <v>62</v>
      </c>
      <c r="N136" s="8" t="s">
        <v>533</v>
      </c>
      <c r="O136" s="8">
        <v>100.353075</v>
      </c>
      <c r="P136" s="8">
        <v>24.304584999999999</v>
      </c>
      <c r="Q136" s="17">
        <f t="shared" si="11"/>
        <v>1573.9995981558197</v>
      </c>
      <c r="R136" s="8" t="s">
        <v>66</v>
      </c>
      <c r="S136" s="8" t="s">
        <v>116</v>
      </c>
      <c r="T136" s="8" t="s">
        <v>534</v>
      </c>
      <c r="U136" s="8" t="s">
        <v>83</v>
      </c>
      <c r="V136" s="8" t="s">
        <v>83</v>
      </c>
      <c r="W136" s="8" t="s">
        <v>117</v>
      </c>
      <c r="X136" s="8" t="s">
        <v>92</v>
      </c>
      <c r="Y136" s="8" t="s">
        <v>535</v>
      </c>
      <c r="Z136" s="8">
        <v>20</v>
      </c>
      <c r="AA136" s="8">
        <v>2</v>
      </c>
      <c r="AB136" s="8">
        <v>2</v>
      </c>
      <c r="AC136" s="8">
        <v>2</v>
      </c>
      <c r="AD136" s="8" t="s">
        <v>94</v>
      </c>
      <c r="AE136" s="8" t="s">
        <v>124</v>
      </c>
      <c r="AF136" s="8" t="s">
        <v>125</v>
      </c>
      <c r="AG136" s="8">
        <v>1</v>
      </c>
      <c r="AH136" s="8">
        <v>10</v>
      </c>
      <c r="AI136" s="8">
        <v>90</v>
      </c>
      <c r="AJ136" s="8">
        <v>10</v>
      </c>
      <c r="AK136" s="8">
        <v>210</v>
      </c>
      <c r="AL136" s="8"/>
      <c r="AM136" s="8"/>
      <c r="AN136" s="8"/>
      <c r="AO136" s="8">
        <v>5900</v>
      </c>
      <c r="AP136" s="8" t="s">
        <v>97</v>
      </c>
      <c r="AQ136" s="8">
        <v>1</v>
      </c>
      <c r="AR136" s="8"/>
      <c r="AS136" s="8">
        <v>4448</v>
      </c>
      <c r="AT136" s="8">
        <v>2</v>
      </c>
      <c r="AU136" s="8" t="s">
        <v>79</v>
      </c>
      <c r="AV136" s="8" t="s">
        <v>79</v>
      </c>
      <c r="AW136" s="8"/>
      <c r="AX136" s="32"/>
      <c r="AY136" s="8"/>
    </row>
    <row r="137" spans="1:51" s="37" customFormat="1" ht="13.5" customHeight="1">
      <c r="A137" s="8">
        <v>134</v>
      </c>
      <c r="B137" s="8" t="str">
        <f t="shared" si="8"/>
        <v>云县</v>
      </c>
      <c r="C137" s="8" t="s">
        <v>536</v>
      </c>
      <c r="D137" s="8" t="str">
        <f t="shared" si="9"/>
        <v>云县涌宝镇南糯村</v>
      </c>
      <c r="E137" s="8">
        <v>100.372277</v>
      </c>
      <c r="F137" s="8">
        <v>24.209432</v>
      </c>
      <c r="G137" s="8" t="s">
        <v>60</v>
      </c>
      <c r="H137" s="9" t="s">
        <v>61</v>
      </c>
      <c r="I137" s="8" t="s">
        <v>536</v>
      </c>
      <c r="J137" s="14">
        <v>100.372277</v>
      </c>
      <c r="K137" s="14">
        <v>24.209432</v>
      </c>
      <c r="L137" s="15">
        <f t="shared" si="10"/>
        <v>0</v>
      </c>
      <c r="M137" s="8" t="s">
        <v>62</v>
      </c>
      <c r="N137" s="8" t="s">
        <v>537</v>
      </c>
      <c r="O137" s="8">
        <v>100.35346</v>
      </c>
      <c r="P137" s="8">
        <v>24.205929999999999</v>
      </c>
      <c r="Q137" s="17">
        <f t="shared" si="11"/>
        <v>2127.9481453816884</v>
      </c>
      <c r="R137" s="8" t="s">
        <v>66</v>
      </c>
      <c r="S137" s="8" t="s">
        <v>116</v>
      </c>
      <c r="T137" s="8" t="s">
        <v>538</v>
      </c>
      <c r="U137" s="8" t="s">
        <v>83</v>
      </c>
      <c r="V137" s="8" t="s">
        <v>83</v>
      </c>
      <c r="W137" s="8" t="s">
        <v>136</v>
      </c>
      <c r="X137" s="8" t="s">
        <v>92</v>
      </c>
      <c r="Y137" s="8" t="s">
        <v>539</v>
      </c>
      <c r="Z137" s="8">
        <v>45</v>
      </c>
      <c r="AA137" s="8">
        <v>3</v>
      </c>
      <c r="AB137" s="8">
        <v>3</v>
      </c>
      <c r="AC137" s="8">
        <v>3</v>
      </c>
      <c r="AD137" s="8" t="s">
        <v>94</v>
      </c>
      <c r="AE137" s="8" t="s">
        <v>181</v>
      </c>
      <c r="AF137" s="8" t="s">
        <v>182</v>
      </c>
      <c r="AG137" s="8">
        <v>1</v>
      </c>
      <c r="AH137" s="8">
        <v>28</v>
      </c>
      <c r="AI137" s="8">
        <v>90</v>
      </c>
      <c r="AJ137" s="8">
        <v>28</v>
      </c>
      <c r="AK137" s="8">
        <v>180</v>
      </c>
      <c r="AL137" s="8">
        <v>28</v>
      </c>
      <c r="AM137" s="8">
        <v>340</v>
      </c>
      <c r="AN137" s="8"/>
      <c r="AO137" s="8">
        <v>5900</v>
      </c>
      <c r="AP137" s="8" t="s">
        <v>97</v>
      </c>
      <c r="AQ137" s="8">
        <v>1</v>
      </c>
      <c r="AR137" s="8"/>
      <c r="AS137" s="8">
        <v>444</v>
      </c>
      <c r="AT137" s="8">
        <v>3</v>
      </c>
      <c r="AU137" s="8" t="s">
        <v>79</v>
      </c>
      <c r="AV137" s="8" t="s">
        <v>79</v>
      </c>
      <c r="AW137" s="8"/>
      <c r="AX137" s="32"/>
      <c r="AY137" s="8"/>
    </row>
    <row r="138" spans="1:51" s="37" customFormat="1" ht="13.5" customHeight="1">
      <c r="A138" s="8">
        <v>135</v>
      </c>
      <c r="B138" s="8" t="str">
        <f t="shared" si="8"/>
        <v>镇康</v>
      </c>
      <c r="C138" s="8" t="s">
        <v>540</v>
      </c>
      <c r="D138" s="8" t="str">
        <f t="shared" si="9"/>
        <v>镇康县瑞勐高速勐捧隧道出口住宿区拉远</v>
      </c>
      <c r="E138" s="8">
        <v>99.000073</v>
      </c>
      <c r="F138" s="8">
        <v>24.106930999999999</v>
      </c>
      <c r="G138" s="8" t="s">
        <v>60</v>
      </c>
      <c r="H138" s="9" t="s">
        <v>61</v>
      </c>
      <c r="I138" s="8" t="s">
        <v>540</v>
      </c>
      <c r="J138" s="14">
        <v>99.000073</v>
      </c>
      <c r="K138" s="14">
        <v>24.106930999999999</v>
      </c>
      <c r="L138" s="15">
        <f t="shared" si="10"/>
        <v>0</v>
      </c>
      <c r="M138" s="8" t="s">
        <v>62</v>
      </c>
      <c r="N138" s="8" t="s">
        <v>541</v>
      </c>
      <c r="O138" s="8">
        <v>98.977010000000007</v>
      </c>
      <c r="P138" s="8">
        <v>24.082709999999999</v>
      </c>
      <c r="Q138" s="17">
        <f t="shared" si="11"/>
        <v>3718.3152278427701</v>
      </c>
      <c r="R138" s="8" t="s">
        <v>89</v>
      </c>
      <c r="S138" s="8" t="s">
        <v>116</v>
      </c>
      <c r="T138" s="8"/>
      <c r="U138" s="8" t="s">
        <v>297</v>
      </c>
      <c r="V138" s="8" t="s">
        <v>92</v>
      </c>
      <c r="W138" s="8" t="s">
        <v>131</v>
      </c>
      <c r="X138" s="8" t="s">
        <v>92</v>
      </c>
      <c r="Y138" s="8" t="s">
        <v>542</v>
      </c>
      <c r="Z138" s="8">
        <v>20</v>
      </c>
      <c r="AA138" s="8">
        <v>2</v>
      </c>
      <c r="AB138" s="8">
        <v>2</v>
      </c>
      <c r="AC138" s="8">
        <v>2</v>
      </c>
      <c r="AD138" s="8" t="s">
        <v>94</v>
      </c>
      <c r="AE138" s="8" t="s">
        <v>124</v>
      </c>
      <c r="AF138" s="8" t="s">
        <v>125</v>
      </c>
      <c r="AG138" s="8">
        <v>1</v>
      </c>
      <c r="AH138" s="8"/>
      <c r="AI138" s="8"/>
      <c r="AJ138" s="8"/>
      <c r="AK138" s="8"/>
      <c r="AL138" s="8"/>
      <c r="AM138" s="8"/>
      <c r="AN138" s="29"/>
      <c r="AO138" s="8">
        <v>5900</v>
      </c>
      <c r="AP138" s="8" t="s">
        <v>97</v>
      </c>
      <c r="AQ138" s="8">
        <v>1</v>
      </c>
      <c r="AR138" s="8"/>
      <c r="AS138" s="8">
        <v>4448</v>
      </c>
      <c r="AT138" s="8">
        <v>2</v>
      </c>
      <c r="AU138" s="8" t="s">
        <v>268</v>
      </c>
      <c r="AV138" s="8" t="s">
        <v>98</v>
      </c>
      <c r="AW138" s="8"/>
      <c r="AX138" s="32"/>
      <c r="AY138" s="8"/>
    </row>
    <row r="139" spans="1:51" s="37" customFormat="1" ht="13.5" customHeight="1">
      <c r="A139" s="8">
        <v>136</v>
      </c>
      <c r="B139" s="8" t="str">
        <f t="shared" si="8"/>
        <v>镇康</v>
      </c>
      <c r="C139" s="8" t="s">
        <v>543</v>
      </c>
      <c r="D139" s="8" t="str">
        <f t="shared" si="9"/>
        <v>镇康县轩岗南纳河</v>
      </c>
      <c r="E139" s="8">
        <v>98.964820000000003</v>
      </c>
      <c r="F139" s="8">
        <v>23.809099</v>
      </c>
      <c r="G139" s="8" t="s">
        <v>60</v>
      </c>
      <c r="H139" s="9" t="s">
        <v>61</v>
      </c>
      <c r="I139" s="8" t="s">
        <v>543</v>
      </c>
      <c r="J139" s="14">
        <v>98.964820000000003</v>
      </c>
      <c r="K139" s="14">
        <v>23.809099</v>
      </c>
      <c r="L139" s="15">
        <f t="shared" si="10"/>
        <v>0</v>
      </c>
      <c r="M139" s="8" t="s">
        <v>62</v>
      </c>
      <c r="N139" s="8" t="s">
        <v>544</v>
      </c>
      <c r="O139" s="8">
        <v>98.981309999999993</v>
      </c>
      <c r="P139" s="8">
        <v>23.816009999999999</v>
      </c>
      <c r="Q139" s="17">
        <f t="shared" si="11"/>
        <v>1987.8147313791383</v>
      </c>
      <c r="R139" s="8" t="s">
        <v>66</v>
      </c>
      <c r="S139" s="8" t="s">
        <v>116</v>
      </c>
      <c r="T139" s="8" t="s">
        <v>545</v>
      </c>
      <c r="U139" s="8" t="s">
        <v>83</v>
      </c>
      <c r="V139" s="8" t="s">
        <v>83</v>
      </c>
      <c r="W139" s="8" t="s">
        <v>71</v>
      </c>
      <c r="X139" s="8" t="s">
        <v>92</v>
      </c>
      <c r="Y139" s="8" t="s">
        <v>289</v>
      </c>
      <c r="Z139" s="8">
        <v>105</v>
      </c>
      <c r="AA139" s="8">
        <v>3</v>
      </c>
      <c r="AB139" s="8">
        <v>3</v>
      </c>
      <c r="AC139" s="8">
        <v>3</v>
      </c>
      <c r="AD139" s="8" t="s">
        <v>94</v>
      </c>
      <c r="AE139" s="8" t="s">
        <v>75</v>
      </c>
      <c r="AF139" s="8" t="s">
        <v>76</v>
      </c>
      <c r="AG139" s="8">
        <v>3</v>
      </c>
      <c r="AH139" s="8"/>
      <c r="AI139" s="8"/>
      <c r="AJ139" s="8"/>
      <c r="AK139" s="8"/>
      <c r="AL139" s="8"/>
      <c r="AM139" s="8"/>
      <c r="AN139" s="29"/>
      <c r="AO139" s="8">
        <v>5900</v>
      </c>
      <c r="AP139" s="8" t="s">
        <v>97</v>
      </c>
      <c r="AQ139" s="8">
        <v>3</v>
      </c>
      <c r="AR139" s="8"/>
      <c r="AS139" s="8">
        <v>444</v>
      </c>
      <c r="AT139" s="8">
        <v>3</v>
      </c>
      <c r="AU139" s="8" t="s">
        <v>79</v>
      </c>
      <c r="AV139" s="8" t="s">
        <v>79</v>
      </c>
      <c r="AW139" s="8"/>
      <c r="AX139" s="32"/>
      <c r="AY139" s="8"/>
    </row>
    <row r="140" spans="1:51" s="37" customFormat="1" ht="13.5" customHeight="1">
      <c r="A140" s="8">
        <v>137</v>
      </c>
      <c r="B140" s="8" t="str">
        <f t="shared" si="8"/>
        <v>镇康</v>
      </c>
      <c r="C140" s="8" t="s">
        <v>546</v>
      </c>
      <c r="D140" s="8" t="str">
        <f t="shared" si="9"/>
        <v>镇康县矿业</v>
      </c>
      <c r="E140" s="8">
        <v>99.079749000000007</v>
      </c>
      <c r="F140" s="8">
        <v>23.864782000000002</v>
      </c>
      <c r="G140" s="8" t="s">
        <v>60</v>
      </c>
      <c r="H140" s="9" t="s">
        <v>61</v>
      </c>
      <c r="I140" s="8" t="s">
        <v>546</v>
      </c>
      <c r="J140" s="14">
        <v>99.079749000000007</v>
      </c>
      <c r="K140" s="14">
        <v>23.864782000000002</v>
      </c>
      <c r="L140" s="15">
        <f t="shared" si="10"/>
        <v>0</v>
      </c>
      <c r="M140" s="8" t="s">
        <v>62</v>
      </c>
      <c r="N140" s="8" t="s">
        <v>547</v>
      </c>
      <c r="O140" s="8">
        <v>99.067660000000004</v>
      </c>
      <c r="P140" s="8">
        <v>23.867460000000001</v>
      </c>
      <c r="Q140" s="17">
        <f t="shared" si="11"/>
        <v>1376.607021218721</v>
      </c>
      <c r="R140" s="8" t="s">
        <v>66</v>
      </c>
      <c r="S140" s="8" t="s">
        <v>116</v>
      </c>
      <c r="T140" s="8" t="s">
        <v>548</v>
      </c>
      <c r="U140" s="8" t="s">
        <v>83</v>
      </c>
      <c r="V140" s="8" t="s">
        <v>83</v>
      </c>
      <c r="W140" s="8" t="s">
        <v>158</v>
      </c>
      <c r="X140" s="8" t="s">
        <v>92</v>
      </c>
      <c r="Y140" s="8" t="s">
        <v>549</v>
      </c>
      <c r="Z140" s="8">
        <v>30</v>
      </c>
      <c r="AA140" s="8">
        <v>1</v>
      </c>
      <c r="AB140" s="8">
        <v>1</v>
      </c>
      <c r="AC140" s="8">
        <v>1</v>
      </c>
      <c r="AD140" s="8" t="s">
        <v>94</v>
      </c>
      <c r="AE140" s="8" t="s">
        <v>181</v>
      </c>
      <c r="AF140" s="8" t="s">
        <v>182</v>
      </c>
      <c r="AG140" s="8">
        <v>1</v>
      </c>
      <c r="AH140" s="8"/>
      <c r="AI140" s="8"/>
      <c r="AJ140" s="8"/>
      <c r="AK140" s="8"/>
      <c r="AL140" s="8"/>
      <c r="AM140" s="8"/>
      <c r="AN140" s="29"/>
      <c r="AO140" s="8">
        <v>5900</v>
      </c>
      <c r="AP140" s="8" t="s">
        <v>97</v>
      </c>
      <c r="AQ140" s="8">
        <v>1</v>
      </c>
      <c r="AR140" s="8"/>
      <c r="AS140" s="8">
        <v>4448</v>
      </c>
      <c r="AT140" s="8">
        <v>3</v>
      </c>
      <c r="AU140" s="8" t="s">
        <v>79</v>
      </c>
      <c r="AV140" s="8" t="s">
        <v>79</v>
      </c>
      <c r="AW140" s="8"/>
      <c r="AX140" s="32"/>
      <c r="AY140" s="8"/>
    </row>
    <row r="141" spans="1:51" s="37" customFormat="1" ht="13.5" customHeight="1">
      <c r="A141" s="8">
        <v>138</v>
      </c>
      <c r="B141" s="8" t="str">
        <f t="shared" si="8"/>
        <v>镇康</v>
      </c>
      <c r="C141" s="8" t="s">
        <v>550</v>
      </c>
      <c r="D141" s="8" t="str">
        <f t="shared" si="9"/>
        <v>镇康县勐堆落水坝上寨拉远</v>
      </c>
      <c r="E141" s="8">
        <v>98.968260000000001</v>
      </c>
      <c r="F141" s="8">
        <v>23.886590000000002</v>
      </c>
      <c r="G141" s="8" t="s">
        <v>60</v>
      </c>
      <c r="H141" s="9" t="s">
        <v>61</v>
      </c>
      <c r="I141" s="8" t="s">
        <v>550</v>
      </c>
      <c r="J141" s="14">
        <v>98.968260000000001</v>
      </c>
      <c r="K141" s="14">
        <v>23.886590000000002</v>
      </c>
      <c r="L141" s="15">
        <f t="shared" si="10"/>
        <v>0</v>
      </c>
      <c r="M141" s="8" t="s">
        <v>62</v>
      </c>
      <c r="N141" s="8" t="s">
        <v>551</v>
      </c>
      <c r="O141" s="8">
        <v>98.929401189999993</v>
      </c>
      <c r="P141" s="8">
        <v>23.907341410000001</v>
      </c>
      <c r="Q141" s="17">
        <f t="shared" si="11"/>
        <v>4897.6523437702181</v>
      </c>
      <c r="R141" s="8" t="s">
        <v>66</v>
      </c>
      <c r="S141" s="8" t="s">
        <v>101</v>
      </c>
      <c r="T141" s="8" t="s">
        <v>552</v>
      </c>
      <c r="U141" s="8" t="s">
        <v>83</v>
      </c>
      <c r="V141" s="8" t="s">
        <v>83</v>
      </c>
      <c r="W141" s="8" t="s">
        <v>117</v>
      </c>
      <c r="X141" s="8" t="s">
        <v>92</v>
      </c>
      <c r="Y141" s="8" t="s">
        <v>553</v>
      </c>
      <c r="Z141" s="8">
        <v>60</v>
      </c>
      <c r="AA141" s="8">
        <v>3</v>
      </c>
      <c r="AB141" s="8">
        <v>3</v>
      </c>
      <c r="AC141" s="8">
        <v>3</v>
      </c>
      <c r="AD141" s="8" t="s">
        <v>94</v>
      </c>
      <c r="AE141" s="8" t="s">
        <v>95</v>
      </c>
      <c r="AF141" s="8" t="s">
        <v>96</v>
      </c>
      <c r="AG141" s="8">
        <v>2</v>
      </c>
      <c r="AH141" s="8"/>
      <c r="AI141" s="8"/>
      <c r="AJ141" s="8"/>
      <c r="AK141" s="8"/>
      <c r="AL141" s="8"/>
      <c r="AM141" s="8"/>
      <c r="AN141" s="29"/>
      <c r="AO141" s="8">
        <v>5900</v>
      </c>
      <c r="AP141" s="8" t="s">
        <v>97</v>
      </c>
      <c r="AQ141" s="8">
        <v>2</v>
      </c>
      <c r="AR141" s="8"/>
      <c r="AS141" s="8">
        <v>4448</v>
      </c>
      <c r="AT141" s="8">
        <v>3</v>
      </c>
      <c r="AU141" s="8" t="s">
        <v>79</v>
      </c>
      <c r="AV141" s="8" t="s">
        <v>79</v>
      </c>
      <c r="AW141" s="8"/>
      <c r="AX141" s="32"/>
      <c r="AY141" s="8"/>
    </row>
    <row r="142" spans="1:51" s="37" customFormat="1" ht="13.5" customHeight="1">
      <c r="A142" s="8">
        <v>139</v>
      </c>
      <c r="B142" s="8" t="str">
        <f t="shared" si="8"/>
        <v>镇康</v>
      </c>
      <c r="C142" s="8" t="s">
        <v>554</v>
      </c>
      <c r="D142" s="8" t="str">
        <f t="shared" si="9"/>
        <v>镇康县忙丙乡白岩林场</v>
      </c>
      <c r="E142" s="8">
        <v>99.181926000000004</v>
      </c>
      <c r="F142" s="8">
        <v>23.937355</v>
      </c>
      <c r="G142" s="8" t="s">
        <v>60</v>
      </c>
      <c r="H142" s="9" t="s">
        <v>61</v>
      </c>
      <c r="I142" s="8" t="s">
        <v>554</v>
      </c>
      <c r="J142" s="14">
        <v>99.181926000000004</v>
      </c>
      <c r="K142" s="14">
        <v>23.937355</v>
      </c>
      <c r="L142" s="15">
        <f t="shared" si="10"/>
        <v>0</v>
      </c>
      <c r="M142" s="8" t="s">
        <v>81</v>
      </c>
      <c r="N142" s="8" t="s">
        <v>555</v>
      </c>
      <c r="O142" s="8">
        <v>99.181926000000004</v>
      </c>
      <c r="P142" s="8">
        <v>23.937355</v>
      </c>
      <c r="Q142" s="17">
        <f t="shared" si="11"/>
        <v>0</v>
      </c>
      <c r="R142" s="8" t="s">
        <v>66</v>
      </c>
      <c r="S142" s="8" t="s">
        <v>83</v>
      </c>
      <c r="T142" s="8"/>
      <c r="U142" s="8" t="s">
        <v>83</v>
      </c>
      <c r="V142" s="8" t="s">
        <v>83</v>
      </c>
      <c r="W142" s="8" t="s">
        <v>83</v>
      </c>
      <c r="X142" s="8" t="s">
        <v>83</v>
      </c>
      <c r="Y142" s="8" t="s">
        <v>84</v>
      </c>
      <c r="Z142" s="8">
        <v>0</v>
      </c>
      <c r="AA142" s="8"/>
      <c r="AB142" s="8"/>
      <c r="AC142" s="8"/>
      <c r="AD142" s="8" t="s">
        <v>74</v>
      </c>
      <c r="AE142" s="8" t="s">
        <v>75</v>
      </c>
      <c r="AF142" s="8" t="s">
        <v>76</v>
      </c>
      <c r="AG142" s="8">
        <v>0</v>
      </c>
      <c r="AH142" s="8"/>
      <c r="AI142" s="8"/>
      <c r="AJ142" s="8"/>
      <c r="AK142" s="8"/>
      <c r="AL142" s="8"/>
      <c r="AM142" s="8"/>
      <c r="AN142" s="29"/>
      <c r="AO142" s="8">
        <v>5900</v>
      </c>
      <c r="AP142" s="8" t="s">
        <v>77</v>
      </c>
      <c r="AQ142" s="8">
        <v>0</v>
      </c>
      <c r="AR142" s="8"/>
      <c r="AS142" s="8"/>
      <c r="AT142" s="8">
        <v>0</v>
      </c>
      <c r="AU142" s="8" t="s">
        <v>119</v>
      </c>
      <c r="AV142" s="8" t="s">
        <v>79</v>
      </c>
      <c r="AW142" s="8"/>
      <c r="AX142" s="32"/>
      <c r="AY142" s="8"/>
    </row>
    <row r="143" spans="1:51" s="37" customFormat="1" ht="13.5" customHeight="1">
      <c r="A143" s="8">
        <v>140</v>
      </c>
      <c r="B143" s="8" t="str">
        <f t="shared" si="8"/>
        <v>镇康</v>
      </c>
      <c r="C143" s="8" t="s">
        <v>556</v>
      </c>
      <c r="D143" s="8" t="str">
        <f t="shared" si="9"/>
        <v>镇康县忙丙乡凤流线袁家寨后山</v>
      </c>
      <c r="E143" s="8">
        <v>99.052379999999999</v>
      </c>
      <c r="F143" s="8">
        <v>24.071210000000001</v>
      </c>
      <c r="G143" s="8" t="s">
        <v>60</v>
      </c>
      <c r="H143" s="9" t="s">
        <v>61</v>
      </c>
      <c r="I143" s="8" t="s">
        <v>556</v>
      </c>
      <c r="J143" s="14">
        <v>99.052379999999999</v>
      </c>
      <c r="K143" s="14">
        <v>24.071210000000001</v>
      </c>
      <c r="L143" s="15">
        <f t="shared" si="10"/>
        <v>0</v>
      </c>
      <c r="M143" s="8" t="s">
        <v>81</v>
      </c>
      <c r="N143" s="8" t="s">
        <v>557</v>
      </c>
      <c r="O143" s="8">
        <v>99.052379999999999</v>
      </c>
      <c r="P143" s="8">
        <v>24.071210000000001</v>
      </c>
      <c r="Q143" s="17">
        <f t="shared" si="11"/>
        <v>0</v>
      </c>
      <c r="R143" s="8" t="s">
        <v>66</v>
      </c>
      <c r="S143" s="8" t="s">
        <v>83</v>
      </c>
      <c r="T143" s="8"/>
      <c r="U143" s="8" t="s">
        <v>83</v>
      </c>
      <c r="V143" s="8" t="s">
        <v>83</v>
      </c>
      <c r="W143" s="8" t="s">
        <v>83</v>
      </c>
      <c r="X143" s="8" t="s">
        <v>83</v>
      </c>
      <c r="Y143" s="8" t="s">
        <v>84</v>
      </c>
      <c r="Z143" s="8">
        <v>0</v>
      </c>
      <c r="AA143" s="8"/>
      <c r="AB143" s="8"/>
      <c r="AC143" s="8"/>
      <c r="AD143" s="8" t="s">
        <v>74</v>
      </c>
      <c r="AE143" s="8" t="s">
        <v>75</v>
      </c>
      <c r="AF143" s="8" t="s">
        <v>76</v>
      </c>
      <c r="AG143" s="8">
        <v>0</v>
      </c>
      <c r="AH143" s="8"/>
      <c r="AI143" s="8"/>
      <c r="AJ143" s="8"/>
      <c r="AK143" s="8"/>
      <c r="AL143" s="8"/>
      <c r="AM143" s="8"/>
      <c r="AN143" s="29"/>
      <c r="AO143" s="8">
        <v>5900</v>
      </c>
      <c r="AP143" s="8" t="s">
        <v>77</v>
      </c>
      <c r="AQ143" s="8">
        <v>0</v>
      </c>
      <c r="AR143" s="8"/>
      <c r="AS143" s="8"/>
      <c r="AT143" s="8">
        <v>0</v>
      </c>
      <c r="AU143" s="8" t="s">
        <v>79</v>
      </c>
      <c r="AV143" s="8" t="s">
        <v>79</v>
      </c>
      <c r="AW143" s="8"/>
      <c r="AX143" s="32"/>
      <c r="AY143" s="8"/>
    </row>
    <row r="144" spans="1:51" s="37" customFormat="1" ht="13.5" customHeight="1">
      <c r="A144" s="8">
        <v>141</v>
      </c>
      <c r="B144" s="8" t="str">
        <f t="shared" si="8"/>
        <v>镇康</v>
      </c>
      <c r="C144" s="8" t="s">
        <v>558</v>
      </c>
      <c r="D144" s="8" t="str">
        <f t="shared" si="9"/>
        <v>镇康县勐堆蚌孔青树寨二组</v>
      </c>
      <c r="E144" s="8">
        <v>98.854990000000001</v>
      </c>
      <c r="F144" s="8">
        <v>23.917570000000001</v>
      </c>
      <c r="G144" s="8" t="s">
        <v>60</v>
      </c>
      <c r="H144" s="9" t="s">
        <v>61</v>
      </c>
      <c r="I144" s="8" t="s">
        <v>558</v>
      </c>
      <c r="J144" s="14">
        <v>98.854990000000001</v>
      </c>
      <c r="K144" s="14">
        <v>23.917570000000001</v>
      </c>
      <c r="L144" s="15">
        <f t="shared" si="10"/>
        <v>0</v>
      </c>
      <c r="M144" s="8" t="s">
        <v>62</v>
      </c>
      <c r="N144" s="8" t="s">
        <v>559</v>
      </c>
      <c r="O144" s="8">
        <v>98.838750000000005</v>
      </c>
      <c r="P144" s="8">
        <v>23.918741000000001</v>
      </c>
      <c r="Q144" s="17">
        <f t="shared" si="11"/>
        <v>1810.2097743554202</v>
      </c>
      <c r="R144" s="8" t="s">
        <v>66</v>
      </c>
      <c r="S144" s="8" t="s">
        <v>67</v>
      </c>
      <c r="T144" s="8" t="s">
        <v>560</v>
      </c>
      <c r="U144" s="8" t="s">
        <v>83</v>
      </c>
      <c r="V144" s="8" t="s">
        <v>83</v>
      </c>
      <c r="W144" s="8" t="s">
        <v>561</v>
      </c>
      <c r="X144" s="8" t="s">
        <v>72</v>
      </c>
      <c r="Y144" s="8" t="s">
        <v>562</v>
      </c>
      <c r="Z144" s="8">
        <v>105</v>
      </c>
      <c r="AA144" s="8"/>
      <c r="AB144" s="8"/>
      <c r="AC144" s="8"/>
      <c r="AD144" s="8" t="s">
        <v>74</v>
      </c>
      <c r="AE144" s="8" t="s">
        <v>75</v>
      </c>
      <c r="AF144" s="8" t="s">
        <v>76</v>
      </c>
      <c r="AG144" s="8">
        <v>3</v>
      </c>
      <c r="AH144" s="8"/>
      <c r="AI144" s="8"/>
      <c r="AJ144" s="8"/>
      <c r="AK144" s="8"/>
      <c r="AL144" s="8"/>
      <c r="AM144" s="8"/>
      <c r="AN144" s="29"/>
      <c r="AO144" s="8">
        <v>5900</v>
      </c>
      <c r="AP144" s="8" t="s">
        <v>77</v>
      </c>
      <c r="AQ144" s="8">
        <v>3</v>
      </c>
      <c r="AR144" s="8"/>
      <c r="AS144" s="8" t="s">
        <v>78</v>
      </c>
      <c r="AT144" s="8">
        <v>3</v>
      </c>
      <c r="AU144" s="8" t="s">
        <v>79</v>
      </c>
      <c r="AV144" s="8" t="s">
        <v>79</v>
      </c>
      <c r="AW144" s="8"/>
      <c r="AX144" s="32"/>
      <c r="AY144" s="8"/>
    </row>
    <row r="145" spans="1:51" s="37" customFormat="1" ht="13.5" customHeight="1">
      <c r="A145" s="8">
        <v>142</v>
      </c>
      <c r="B145" s="8" t="str">
        <f t="shared" si="8"/>
        <v>镇康</v>
      </c>
      <c r="C145" s="8" t="s">
        <v>563</v>
      </c>
      <c r="D145" s="8" t="str">
        <f t="shared" si="9"/>
        <v>镇康县勐堆梭沙石林</v>
      </c>
      <c r="E145" s="8">
        <v>98.950208000000003</v>
      </c>
      <c r="F145" s="8">
        <v>23.897320000000001</v>
      </c>
      <c r="G145" s="8" t="s">
        <v>60</v>
      </c>
      <c r="H145" s="9" t="s">
        <v>61</v>
      </c>
      <c r="I145" s="8" t="s">
        <v>563</v>
      </c>
      <c r="J145" s="14">
        <v>98.950208000000003</v>
      </c>
      <c r="K145" s="14">
        <v>23.897320000000001</v>
      </c>
      <c r="L145" s="15">
        <f t="shared" si="10"/>
        <v>0</v>
      </c>
      <c r="M145" s="8" t="s">
        <v>62</v>
      </c>
      <c r="N145" s="8" t="s">
        <v>551</v>
      </c>
      <c r="O145" s="8">
        <v>98.929401189999993</v>
      </c>
      <c r="P145" s="8">
        <v>23.907341410000001</v>
      </c>
      <c r="Q145" s="17">
        <f t="shared" si="11"/>
        <v>2567.5786896935369</v>
      </c>
      <c r="R145" s="8" t="s">
        <v>66</v>
      </c>
      <c r="S145" s="8" t="s">
        <v>67</v>
      </c>
      <c r="T145" s="8" t="s">
        <v>552</v>
      </c>
      <c r="U145" s="8" t="s">
        <v>83</v>
      </c>
      <c r="V145" s="8" t="s">
        <v>83</v>
      </c>
      <c r="W145" s="8" t="s">
        <v>71</v>
      </c>
      <c r="X145" s="8" t="s">
        <v>72</v>
      </c>
      <c r="Y145" s="8" t="s">
        <v>564</v>
      </c>
      <c r="Z145" s="8">
        <v>105</v>
      </c>
      <c r="AA145" s="8"/>
      <c r="AB145" s="8"/>
      <c r="AC145" s="8"/>
      <c r="AD145" s="8" t="s">
        <v>74</v>
      </c>
      <c r="AE145" s="8" t="s">
        <v>75</v>
      </c>
      <c r="AF145" s="8" t="s">
        <v>76</v>
      </c>
      <c r="AG145" s="8">
        <v>3</v>
      </c>
      <c r="AH145" s="8"/>
      <c r="AI145" s="8"/>
      <c r="AJ145" s="8"/>
      <c r="AK145" s="8"/>
      <c r="AL145" s="8"/>
      <c r="AM145" s="8"/>
      <c r="AN145" s="29"/>
      <c r="AO145" s="8">
        <v>5900</v>
      </c>
      <c r="AP145" s="8" t="s">
        <v>77</v>
      </c>
      <c r="AQ145" s="8">
        <v>3</v>
      </c>
      <c r="AR145" s="8"/>
      <c r="AS145" s="8" t="s">
        <v>78</v>
      </c>
      <c r="AT145" s="8">
        <v>3</v>
      </c>
      <c r="AU145" s="8" t="s">
        <v>79</v>
      </c>
      <c r="AV145" s="8" t="s">
        <v>79</v>
      </c>
      <c r="AW145" s="8"/>
      <c r="AX145" s="32"/>
      <c r="AY145" s="8"/>
    </row>
    <row r="146" spans="1:51" s="37" customFormat="1" ht="13.5" customHeight="1">
      <c r="A146" s="8">
        <v>143</v>
      </c>
      <c r="B146" s="8" t="str">
        <f t="shared" si="8"/>
        <v>镇康</v>
      </c>
      <c r="C146" s="8" t="s">
        <v>565</v>
      </c>
      <c r="D146" s="8" t="str">
        <f t="shared" si="9"/>
        <v>镇康县勐捧红岩新增</v>
      </c>
      <c r="E146" s="8">
        <v>98.877129999999994</v>
      </c>
      <c r="F146" s="8">
        <v>24.089639999999999</v>
      </c>
      <c r="G146" s="8" t="s">
        <v>60</v>
      </c>
      <c r="H146" s="9" t="s">
        <v>61</v>
      </c>
      <c r="I146" s="8" t="s">
        <v>565</v>
      </c>
      <c r="J146" s="14">
        <v>98.877129999999994</v>
      </c>
      <c r="K146" s="14">
        <v>24.089639999999999</v>
      </c>
      <c r="L146" s="15">
        <f t="shared" si="10"/>
        <v>0</v>
      </c>
      <c r="M146" s="8" t="s">
        <v>62</v>
      </c>
      <c r="N146" s="8" t="s">
        <v>566</v>
      </c>
      <c r="O146" s="8">
        <v>98.884690000000006</v>
      </c>
      <c r="P146" s="8">
        <v>24.094249999999999</v>
      </c>
      <c r="Q146" s="17">
        <f t="shared" si="11"/>
        <v>984.44309970148413</v>
      </c>
      <c r="R146" s="8" t="s">
        <v>66</v>
      </c>
      <c r="S146" s="8" t="s">
        <v>67</v>
      </c>
      <c r="T146" s="8" t="s">
        <v>567</v>
      </c>
      <c r="U146" s="8" t="s">
        <v>83</v>
      </c>
      <c r="V146" s="8" t="s">
        <v>83</v>
      </c>
      <c r="W146" s="8" t="s">
        <v>112</v>
      </c>
      <c r="X146" s="8" t="s">
        <v>72</v>
      </c>
      <c r="Y146" s="8" t="s">
        <v>471</v>
      </c>
      <c r="Z146" s="8">
        <v>60</v>
      </c>
      <c r="AA146" s="8"/>
      <c r="AB146" s="8"/>
      <c r="AC146" s="8"/>
      <c r="AD146" s="8" t="s">
        <v>74</v>
      </c>
      <c r="AE146" s="8" t="s">
        <v>95</v>
      </c>
      <c r="AF146" s="8" t="s">
        <v>96</v>
      </c>
      <c r="AG146" s="8">
        <v>2</v>
      </c>
      <c r="AH146" s="8"/>
      <c r="AI146" s="8"/>
      <c r="AJ146" s="8"/>
      <c r="AK146" s="8"/>
      <c r="AL146" s="8"/>
      <c r="AM146" s="8"/>
      <c r="AN146" s="29"/>
      <c r="AO146" s="8">
        <v>5900</v>
      </c>
      <c r="AP146" s="8" t="s">
        <v>77</v>
      </c>
      <c r="AQ146" s="8">
        <v>2</v>
      </c>
      <c r="AR146" s="8"/>
      <c r="AS146" s="8" t="s">
        <v>78</v>
      </c>
      <c r="AT146" s="8">
        <v>3</v>
      </c>
      <c r="AU146" s="8" t="s">
        <v>79</v>
      </c>
      <c r="AV146" s="8" t="s">
        <v>79</v>
      </c>
      <c r="AW146" s="8"/>
      <c r="AX146" s="32"/>
      <c r="AY146" s="8"/>
    </row>
    <row r="147" spans="1:51" s="37" customFormat="1" ht="13.5" customHeight="1">
      <c r="A147" s="8">
        <v>144</v>
      </c>
      <c r="B147" s="8" t="str">
        <f t="shared" si="8"/>
        <v>镇康</v>
      </c>
      <c r="C147" s="8" t="s">
        <v>568</v>
      </c>
      <c r="D147" s="8" t="str">
        <f t="shared" si="9"/>
        <v>镇康县勐捧镇包谷田下寨拉远</v>
      </c>
      <c r="E147" s="8">
        <v>99.060595000000006</v>
      </c>
      <c r="F147" s="8">
        <v>24.097061</v>
      </c>
      <c r="G147" s="8" t="s">
        <v>60</v>
      </c>
      <c r="H147" s="9" t="s">
        <v>61</v>
      </c>
      <c r="I147" s="8" t="s">
        <v>568</v>
      </c>
      <c r="J147" s="14">
        <v>99.060595000000006</v>
      </c>
      <c r="K147" s="14">
        <v>24.097061</v>
      </c>
      <c r="L147" s="15">
        <f t="shared" si="10"/>
        <v>0</v>
      </c>
      <c r="M147" s="8" t="s">
        <v>62</v>
      </c>
      <c r="N147" s="8" t="s">
        <v>569</v>
      </c>
      <c r="O147" s="8">
        <v>99.080078999999998</v>
      </c>
      <c r="P147" s="8">
        <v>24.121766000000001</v>
      </c>
      <c r="Q147" s="17">
        <f t="shared" si="11"/>
        <v>3498.0526185094595</v>
      </c>
      <c r="R147" s="8" t="s">
        <v>66</v>
      </c>
      <c r="S147" s="8" t="s">
        <v>116</v>
      </c>
      <c r="T147" s="8" t="s">
        <v>570</v>
      </c>
      <c r="U147" s="8" t="s">
        <v>83</v>
      </c>
      <c r="V147" s="8" t="s">
        <v>83</v>
      </c>
      <c r="W147" s="8" t="s">
        <v>571</v>
      </c>
      <c r="X147" s="8" t="s">
        <v>92</v>
      </c>
      <c r="Y147" s="8" t="s">
        <v>379</v>
      </c>
      <c r="Z147" s="8">
        <v>60</v>
      </c>
      <c r="AA147" s="8">
        <v>2</v>
      </c>
      <c r="AB147" s="8">
        <v>2</v>
      </c>
      <c r="AC147" s="8">
        <v>2</v>
      </c>
      <c r="AD147" s="8" t="s">
        <v>94</v>
      </c>
      <c r="AE147" s="8" t="s">
        <v>95</v>
      </c>
      <c r="AF147" s="8" t="s">
        <v>96</v>
      </c>
      <c r="AG147" s="8">
        <v>2</v>
      </c>
      <c r="AH147" s="8"/>
      <c r="AI147" s="8"/>
      <c r="AJ147" s="8"/>
      <c r="AK147" s="8"/>
      <c r="AL147" s="8"/>
      <c r="AM147" s="8"/>
      <c r="AN147" s="29"/>
      <c r="AO147" s="8">
        <v>5900</v>
      </c>
      <c r="AP147" s="8" t="s">
        <v>97</v>
      </c>
      <c r="AQ147" s="8">
        <v>2</v>
      </c>
      <c r="AR147" s="8"/>
      <c r="AS147" s="8">
        <v>4448</v>
      </c>
      <c r="AT147" s="8">
        <v>3</v>
      </c>
      <c r="AU147" s="8" t="s">
        <v>119</v>
      </c>
      <c r="AV147" s="8" t="s">
        <v>79</v>
      </c>
      <c r="AW147" s="8"/>
      <c r="AX147" s="32"/>
      <c r="AY147" s="8"/>
    </row>
    <row r="148" spans="1:51" s="37" customFormat="1" ht="13.5" customHeight="1">
      <c r="A148" s="8">
        <v>145</v>
      </c>
      <c r="B148" s="8" t="str">
        <f t="shared" si="8"/>
        <v>镇康</v>
      </c>
      <c r="C148" s="8" t="s">
        <v>572</v>
      </c>
      <c r="D148" s="8" t="str">
        <f t="shared" si="9"/>
        <v>镇康县勐捧蒿子坝转角箐马岗岩</v>
      </c>
      <c r="E148" s="8">
        <v>98.986558000000002</v>
      </c>
      <c r="F148" s="8">
        <v>24.148496999999999</v>
      </c>
      <c r="G148" s="8" t="s">
        <v>60</v>
      </c>
      <c r="H148" s="9" t="s">
        <v>61</v>
      </c>
      <c r="I148" s="8" t="s">
        <v>572</v>
      </c>
      <c r="J148" s="14">
        <v>98.986558000000002</v>
      </c>
      <c r="K148" s="14">
        <v>24.148496999999999</v>
      </c>
      <c r="L148" s="15">
        <f t="shared" si="10"/>
        <v>0</v>
      </c>
      <c r="M148" s="8" t="s">
        <v>62</v>
      </c>
      <c r="N148" s="8" t="s">
        <v>573</v>
      </c>
      <c r="O148" s="8">
        <v>98.990465</v>
      </c>
      <c r="P148" s="8">
        <v>24.128578999999998</v>
      </c>
      <c r="Q148" s="17">
        <f t="shared" si="11"/>
        <v>2256.6326165136406</v>
      </c>
      <c r="R148" s="8" t="s">
        <v>66</v>
      </c>
      <c r="S148" s="8" t="s">
        <v>116</v>
      </c>
      <c r="T148" s="8" t="s">
        <v>574</v>
      </c>
      <c r="U148" s="8" t="s">
        <v>83</v>
      </c>
      <c r="V148" s="8" t="s">
        <v>83</v>
      </c>
      <c r="W148" s="8" t="s">
        <v>91</v>
      </c>
      <c r="X148" s="8" t="s">
        <v>92</v>
      </c>
      <c r="Y148" s="8" t="s">
        <v>575</v>
      </c>
      <c r="Z148" s="8">
        <v>70</v>
      </c>
      <c r="AA148" s="8">
        <v>1</v>
      </c>
      <c r="AB148" s="8">
        <v>1</v>
      </c>
      <c r="AC148" s="8">
        <v>1</v>
      </c>
      <c r="AD148" s="8" t="s">
        <v>94</v>
      </c>
      <c r="AE148" s="8" t="s">
        <v>95</v>
      </c>
      <c r="AF148" s="8" t="s">
        <v>96</v>
      </c>
      <c r="AG148" s="8">
        <v>2</v>
      </c>
      <c r="AH148" s="8"/>
      <c r="AI148" s="8"/>
      <c r="AJ148" s="8"/>
      <c r="AK148" s="8"/>
      <c r="AL148" s="8"/>
      <c r="AM148" s="8"/>
      <c r="AN148" s="29"/>
      <c r="AO148" s="8">
        <v>5900</v>
      </c>
      <c r="AP148" s="8" t="s">
        <v>97</v>
      </c>
      <c r="AQ148" s="8">
        <v>2</v>
      </c>
      <c r="AR148" s="8"/>
      <c r="AS148" s="8">
        <v>4448</v>
      </c>
      <c r="AT148" s="8">
        <v>3</v>
      </c>
      <c r="AU148" s="8" t="s">
        <v>79</v>
      </c>
      <c r="AV148" s="8" t="s">
        <v>79</v>
      </c>
      <c r="AW148" s="8"/>
      <c r="AX148" s="32"/>
      <c r="AY148" s="8"/>
    </row>
    <row r="149" spans="1:51" s="37" customFormat="1" ht="13.5" customHeight="1">
      <c r="A149" s="8">
        <v>146</v>
      </c>
      <c r="B149" s="8" t="str">
        <f t="shared" si="8"/>
        <v>镇康</v>
      </c>
      <c r="C149" s="8" t="s">
        <v>576</v>
      </c>
      <c r="D149" s="8" t="str">
        <f t="shared" si="9"/>
        <v>镇康县勐捧镇蒿子坝新村安置点拉远</v>
      </c>
      <c r="E149" s="8">
        <v>98.997860000000003</v>
      </c>
      <c r="F149" s="8">
        <v>24.165109999999999</v>
      </c>
      <c r="G149" s="8" t="s">
        <v>60</v>
      </c>
      <c r="H149" s="9" t="s">
        <v>61</v>
      </c>
      <c r="I149" s="8" t="s">
        <v>576</v>
      </c>
      <c r="J149" s="14">
        <v>98.997860000000003</v>
      </c>
      <c r="K149" s="14">
        <v>24.165109999999999</v>
      </c>
      <c r="L149" s="15">
        <f t="shared" si="10"/>
        <v>0</v>
      </c>
      <c r="M149" s="8" t="s">
        <v>62</v>
      </c>
      <c r="N149" s="8" t="s">
        <v>577</v>
      </c>
      <c r="O149" s="8">
        <v>99.004990149999998</v>
      </c>
      <c r="P149" s="8">
        <v>24.187544119999998</v>
      </c>
      <c r="Q149" s="17">
        <f t="shared" si="11"/>
        <v>2617.1110548091069</v>
      </c>
      <c r="R149" s="8" t="s">
        <v>66</v>
      </c>
      <c r="S149" s="8" t="s">
        <v>116</v>
      </c>
      <c r="T149" s="8" t="s">
        <v>578</v>
      </c>
      <c r="U149" s="8" t="s">
        <v>83</v>
      </c>
      <c r="V149" s="8" t="s">
        <v>83</v>
      </c>
      <c r="W149" s="8" t="s">
        <v>131</v>
      </c>
      <c r="X149" s="8" t="s">
        <v>92</v>
      </c>
      <c r="Y149" s="8" t="s">
        <v>579</v>
      </c>
      <c r="Z149" s="8">
        <v>20</v>
      </c>
      <c r="AA149" s="8">
        <v>2</v>
      </c>
      <c r="AB149" s="8"/>
      <c r="AC149" s="8"/>
      <c r="AD149" s="8" t="s">
        <v>94</v>
      </c>
      <c r="AE149" s="8" t="s">
        <v>124</v>
      </c>
      <c r="AF149" s="8" t="s">
        <v>125</v>
      </c>
      <c r="AG149" s="8">
        <v>1</v>
      </c>
      <c r="AH149" s="8"/>
      <c r="AI149" s="8"/>
      <c r="AJ149" s="8"/>
      <c r="AK149" s="8"/>
      <c r="AL149" s="8"/>
      <c r="AM149" s="8"/>
      <c r="AN149" s="29"/>
      <c r="AO149" s="8">
        <v>5900</v>
      </c>
      <c r="AP149" s="8" t="s">
        <v>97</v>
      </c>
      <c r="AQ149" s="8">
        <v>1</v>
      </c>
      <c r="AR149" s="8"/>
      <c r="AS149" s="8">
        <v>4448</v>
      </c>
      <c r="AT149" s="8">
        <v>2</v>
      </c>
      <c r="AU149" s="8" t="s">
        <v>79</v>
      </c>
      <c r="AV149" s="8" t="s">
        <v>98</v>
      </c>
      <c r="AW149" s="8"/>
      <c r="AX149" s="32"/>
      <c r="AY149" s="8"/>
    </row>
    <row r="150" spans="1:51" s="37" customFormat="1" ht="13.5" customHeight="1">
      <c r="A150" s="8">
        <v>147</v>
      </c>
      <c r="B150" s="8" t="str">
        <f t="shared" si="8"/>
        <v>镇康</v>
      </c>
      <c r="C150" s="8" t="s">
        <v>580</v>
      </c>
      <c r="D150" s="8" t="str">
        <f t="shared" si="9"/>
        <v>镇康县木场勐撒青树垭口</v>
      </c>
      <c r="E150" s="8">
        <v>99.149870000000007</v>
      </c>
      <c r="F150" s="8">
        <v>23.680820000000001</v>
      </c>
      <c r="G150" s="8" t="s">
        <v>60</v>
      </c>
      <c r="H150" s="9" t="s">
        <v>61</v>
      </c>
      <c r="I150" s="8" t="s">
        <v>580</v>
      </c>
      <c r="J150" s="14">
        <v>99.149870000000007</v>
      </c>
      <c r="K150" s="14">
        <v>23.680820000000001</v>
      </c>
      <c r="L150" s="15">
        <f t="shared" si="10"/>
        <v>0</v>
      </c>
      <c r="M150" s="8" t="s">
        <v>81</v>
      </c>
      <c r="N150" s="8" t="s">
        <v>581</v>
      </c>
      <c r="O150" s="8">
        <v>99.149870000000007</v>
      </c>
      <c r="P150" s="8">
        <v>23.680820000000001</v>
      </c>
      <c r="Q150" s="17">
        <f t="shared" si="11"/>
        <v>0</v>
      </c>
      <c r="R150" s="8" t="s">
        <v>66</v>
      </c>
      <c r="S150" s="8" t="s">
        <v>83</v>
      </c>
      <c r="T150" s="8"/>
      <c r="U150" s="8" t="s">
        <v>83</v>
      </c>
      <c r="V150" s="8" t="s">
        <v>83</v>
      </c>
      <c r="W150" s="8" t="s">
        <v>83</v>
      </c>
      <c r="X150" s="8" t="s">
        <v>83</v>
      </c>
      <c r="Y150" s="8" t="s">
        <v>84</v>
      </c>
      <c r="Z150" s="8">
        <v>0</v>
      </c>
      <c r="AA150" s="8"/>
      <c r="AB150" s="8"/>
      <c r="AC150" s="8"/>
      <c r="AD150" s="8" t="s">
        <v>74</v>
      </c>
      <c r="AE150" s="8" t="s">
        <v>75</v>
      </c>
      <c r="AF150" s="8" t="s">
        <v>76</v>
      </c>
      <c r="AG150" s="8">
        <v>0</v>
      </c>
      <c r="AH150" s="8"/>
      <c r="AI150" s="8"/>
      <c r="AJ150" s="8"/>
      <c r="AK150" s="8"/>
      <c r="AL150" s="8"/>
      <c r="AM150" s="8"/>
      <c r="AN150" s="29"/>
      <c r="AO150" s="8">
        <v>5900</v>
      </c>
      <c r="AP150" s="8" t="s">
        <v>77</v>
      </c>
      <c r="AQ150" s="8">
        <v>0</v>
      </c>
      <c r="AR150" s="8"/>
      <c r="AS150" s="8"/>
      <c r="AT150" s="8">
        <v>0</v>
      </c>
      <c r="AU150" s="8" t="s">
        <v>79</v>
      </c>
      <c r="AV150" s="8" t="s">
        <v>79</v>
      </c>
      <c r="AW150" s="8"/>
      <c r="AX150" s="32"/>
      <c r="AY150" s="8"/>
    </row>
    <row r="151" spans="1:51" s="37" customFormat="1" ht="13.5" customHeight="1">
      <c r="A151" s="8">
        <v>148</v>
      </c>
      <c r="B151" s="8" t="str">
        <f t="shared" si="8"/>
        <v>镇康</v>
      </c>
      <c r="C151" s="8" t="s">
        <v>582</v>
      </c>
      <c r="D151" s="8" t="str">
        <f t="shared" si="9"/>
        <v>镇康县木场乌木兰</v>
      </c>
      <c r="E151" s="8">
        <v>99.139362000000006</v>
      </c>
      <c r="F151" s="8">
        <v>23.834140000000001</v>
      </c>
      <c r="G151" s="8" t="s">
        <v>60</v>
      </c>
      <c r="H151" s="9" t="s">
        <v>61</v>
      </c>
      <c r="I151" s="8" t="s">
        <v>582</v>
      </c>
      <c r="J151" s="14">
        <v>99.139362000000006</v>
      </c>
      <c r="K151" s="14">
        <v>23.834140000000001</v>
      </c>
      <c r="L151" s="15">
        <f t="shared" si="10"/>
        <v>0</v>
      </c>
      <c r="M151" s="8" t="s">
        <v>62</v>
      </c>
      <c r="N151" s="8" t="s">
        <v>583</v>
      </c>
      <c r="O151" s="8">
        <v>99.139309999999995</v>
      </c>
      <c r="P151" s="8">
        <v>23.83417</v>
      </c>
      <c r="Q151" s="17">
        <f t="shared" si="11"/>
        <v>6.6748681751960248</v>
      </c>
      <c r="R151" s="8" t="s">
        <v>66</v>
      </c>
      <c r="S151" s="8" t="s">
        <v>116</v>
      </c>
      <c r="T151" s="8" t="s">
        <v>584</v>
      </c>
      <c r="U151" s="8" t="s">
        <v>83</v>
      </c>
      <c r="V151" s="8" t="s">
        <v>83</v>
      </c>
      <c r="W151" s="8" t="s">
        <v>83</v>
      </c>
      <c r="X151" s="8" t="s">
        <v>83</v>
      </c>
      <c r="Y151" s="8" t="s">
        <v>585</v>
      </c>
      <c r="Z151" s="8">
        <v>35</v>
      </c>
      <c r="AA151" s="8">
        <v>3</v>
      </c>
      <c r="AB151" s="8"/>
      <c r="AC151" s="8"/>
      <c r="AD151" s="8" t="s">
        <v>94</v>
      </c>
      <c r="AE151" s="8" t="s">
        <v>181</v>
      </c>
      <c r="AF151" s="8" t="s">
        <v>182</v>
      </c>
      <c r="AG151" s="8">
        <v>1</v>
      </c>
      <c r="AH151" s="8"/>
      <c r="AI151" s="8"/>
      <c r="AJ151" s="8"/>
      <c r="AK151" s="8"/>
      <c r="AL151" s="8"/>
      <c r="AM151" s="8"/>
      <c r="AN151" s="29"/>
      <c r="AO151" s="8">
        <v>5900</v>
      </c>
      <c r="AP151" s="8" t="s">
        <v>97</v>
      </c>
      <c r="AQ151" s="8">
        <v>1</v>
      </c>
      <c r="AR151" s="8"/>
      <c r="AS151" s="8">
        <v>444</v>
      </c>
      <c r="AT151" s="8">
        <v>3</v>
      </c>
      <c r="AU151" s="8" t="s">
        <v>79</v>
      </c>
      <c r="AV151" s="8" t="s">
        <v>79</v>
      </c>
      <c r="AW151" s="8"/>
      <c r="AX151" s="32"/>
      <c r="AY151" s="8"/>
    </row>
    <row r="152" spans="1:51" s="37" customFormat="1" ht="13.5" customHeight="1">
      <c r="A152" s="8">
        <v>149</v>
      </c>
      <c r="B152" s="8" t="str">
        <f t="shared" si="8"/>
        <v>镇康</v>
      </c>
      <c r="C152" s="43" t="s">
        <v>629</v>
      </c>
      <c r="D152" s="8" t="str">
        <f t="shared" si="9"/>
        <v>镇康县落水坝</v>
      </c>
      <c r="E152" s="8">
        <v>98.967179999999999</v>
      </c>
      <c r="F152" s="8">
        <v>23.89536</v>
      </c>
      <c r="G152" s="8" t="s">
        <v>60</v>
      </c>
      <c r="H152" s="9" t="s">
        <v>61</v>
      </c>
      <c r="I152" s="8" t="s">
        <v>586</v>
      </c>
      <c r="J152" s="14">
        <v>98.967179999999999</v>
      </c>
      <c r="K152" s="14">
        <v>23.89536</v>
      </c>
      <c r="L152" s="15">
        <f t="shared" si="10"/>
        <v>0</v>
      </c>
      <c r="M152" s="8" t="s">
        <v>81</v>
      </c>
      <c r="N152" s="8" t="s">
        <v>551</v>
      </c>
      <c r="O152" s="8">
        <v>98.929401189999993</v>
      </c>
      <c r="P152" s="8">
        <v>23.907341410000001</v>
      </c>
      <c r="Q152" s="17">
        <f t="shared" si="11"/>
        <v>4406.3219921840837</v>
      </c>
      <c r="R152" s="8" t="s">
        <v>66</v>
      </c>
      <c r="S152" s="8" t="s">
        <v>67</v>
      </c>
      <c r="T152" s="8" t="s">
        <v>552</v>
      </c>
      <c r="U152" s="8" t="s">
        <v>83</v>
      </c>
      <c r="V152" s="8" t="s">
        <v>83</v>
      </c>
      <c r="W152" s="8" t="s">
        <v>587</v>
      </c>
      <c r="X152" s="8" t="s">
        <v>72</v>
      </c>
      <c r="Y152" s="8" t="s">
        <v>588</v>
      </c>
      <c r="Z152" s="8">
        <v>35</v>
      </c>
      <c r="AA152" s="8"/>
      <c r="AB152" s="8"/>
      <c r="AC152" s="8"/>
      <c r="AD152" s="8" t="s">
        <v>74</v>
      </c>
      <c r="AE152" s="8" t="s">
        <v>124</v>
      </c>
      <c r="AF152" s="8" t="s">
        <v>125</v>
      </c>
      <c r="AG152" s="8">
        <v>1</v>
      </c>
      <c r="AH152" s="8"/>
      <c r="AI152" s="8"/>
      <c r="AJ152" s="8"/>
      <c r="AK152" s="8"/>
      <c r="AL152" s="8"/>
      <c r="AM152" s="8"/>
      <c r="AN152" s="29"/>
      <c r="AO152" s="8">
        <v>5900</v>
      </c>
      <c r="AP152" s="8" t="s">
        <v>77</v>
      </c>
      <c r="AQ152" s="8">
        <v>1</v>
      </c>
      <c r="AR152" s="8"/>
      <c r="AS152" s="8" t="s">
        <v>78</v>
      </c>
      <c r="AT152" s="8">
        <v>2</v>
      </c>
      <c r="AU152" s="8" t="s">
        <v>79</v>
      </c>
      <c r="AV152" s="8" t="s">
        <v>79</v>
      </c>
      <c r="AW152" s="8"/>
      <c r="AX152" s="32"/>
      <c r="AY152" s="8"/>
    </row>
    <row r="153" spans="1:51" s="37" customFormat="1" ht="13.5" customHeight="1">
      <c r="A153" s="8">
        <v>150</v>
      </c>
      <c r="B153" s="8" t="str">
        <f t="shared" si="8"/>
        <v>镇康</v>
      </c>
      <c r="C153" s="8" t="s">
        <v>589</v>
      </c>
      <c r="D153" s="8" t="str">
        <f t="shared" si="9"/>
        <v>镇康县127口岸</v>
      </c>
      <c r="E153" s="8">
        <v>98.819444000000004</v>
      </c>
      <c r="F153" s="8">
        <v>23.703610999999999</v>
      </c>
      <c r="G153" s="8" t="s">
        <v>221</v>
      </c>
      <c r="H153" s="9" t="s">
        <v>61</v>
      </c>
      <c r="I153" s="8" t="s">
        <v>589</v>
      </c>
      <c r="J153" s="14">
        <v>98.819444000000004</v>
      </c>
      <c r="K153" s="14">
        <v>23.703610999999999</v>
      </c>
      <c r="L153" s="15">
        <f t="shared" si="10"/>
        <v>0</v>
      </c>
      <c r="M153" s="8" t="s">
        <v>62</v>
      </c>
      <c r="N153" s="8" t="s">
        <v>590</v>
      </c>
      <c r="O153" s="8">
        <v>98.834890999999999</v>
      </c>
      <c r="P153" s="8">
        <v>23.709951</v>
      </c>
      <c r="Q153" s="17">
        <f t="shared" si="11"/>
        <v>1856.3822049817036</v>
      </c>
      <c r="R153" s="8" t="s">
        <v>66</v>
      </c>
      <c r="S153" s="8" t="s">
        <v>116</v>
      </c>
      <c r="T153" s="8" t="s">
        <v>591</v>
      </c>
      <c r="U153" s="8" t="s">
        <v>83</v>
      </c>
      <c r="V153" s="8" t="s">
        <v>83</v>
      </c>
      <c r="W153" s="8" t="s">
        <v>112</v>
      </c>
      <c r="X153" s="8" t="s">
        <v>92</v>
      </c>
      <c r="Y153" s="8" t="s">
        <v>592</v>
      </c>
      <c r="Z153" s="8">
        <v>90</v>
      </c>
      <c r="AA153" s="8">
        <v>2</v>
      </c>
      <c r="AB153" s="8"/>
      <c r="AC153" s="8"/>
      <c r="AD153" s="8" t="s">
        <v>94</v>
      </c>
      <c r="AE153" s="8" t="s">
        <v>75</v>
      </c>
      <c r="AF153" s="8" t="s">
        <v>76</v>
      </c>
      <c r="AG153" s="8">
        <v>3</v>
      </c>
      <c r="AH153" s="8"/>
      <c r="AI153" s="8"/>
      <c r="AJ153" s="8"/>
      <c r="AK153" s="8"/>
      <c r="AL153" s="8"/>
      <c r="AM153" s="8"/>
      <c r="AN153" s="29"/>
      <c r="AO153" s="8">
        <v>5900</v>
      </c>
      <c r="AP153" s="8" t="s">
        <v>97</v>
      </c>
      <c r="AQ153" s="8">
        <v>3</v>
      </c>
      <c r="AR153" s="8"/>
      <c r="AS153" s="8">
        <v>444</v>
      </c>
      <c r="AT153" s="8">
        <v>3</v>
      </c>
      <c r="AU153" s="8" t="s">
        <v>79</v>
      </c>
      <c r="AV153" s="8" t="s">
        <v>79</v>
      </c>
      <c r="AW153" s="8"/>
      <c r="AX153" s="32"/>
      <c r="AY153" s="8"/>
    </row>
    <row r="154" spans="1:51" s="37" customFormat="1" ht="13.5" customHeight="1">
      <c r="A154" s="8">
        <v>151</v>
      </c>
      <c r="B154" s="8" t="str">
        <f t="shared" si="8"/>
        <v>镇康</v>
      </c>
      <c r="C154" s="8" t="s">
        <v>593</v>
      </c>
      <c r="D154" s="8" t="str">
        <f t="shared" si="9"/>
        <v>镇康县巡防线新增1</v>
      </c>
      <c r="E154" s="8">
        <v>98.806780000000003</v>
      </c>
      <c r="F154" s="8">
        <v>23.804790000000001</v>
      </c>
      <c r="G154" s="8" t="s">
        <v>60</v>
      </c>
      <c r="H154" s="9" t="s">
        <v>61</v>
      </c>
      <c r="I154" s="8" t="s">
        <v>593</v>
      </c>
      <c r="J154" s="14">
        <v>98.806780000000003</v>
      </c>
      <c r="K154" s="14">
        <v>23.804790000000001</v>
      </c>
      <c r="L154" s="15">
        <f t="shared" si="10"/>
        <v>0</v>
      </c>
      <c r="M154" s="8" t="s">
        <v>62</v>
      </c>
      <c r="N154" s="8" t="s">
        <v>594</v>
      </c>
      <c r="O154" s="8">
        <v>98.796283000000003</v>
      </c>
      <c r="P154" s="8">
        <v>23.801596</v>
      </c>
      <c r="Q154" s="17">
        <f t="shared" si="11"/>
        <v>1219.8587966701723</v>
      </c>
      <c r="R154" s="8" t="s">
        <v>66</v>
      </c>
      <c r="S154" s="8" t="s">
        <v>67</v>
      </c>
      <c r="T154" s="8" t="s">
        <v>595</v>
      </c>
      <c r="U154" s="8" t="s">
        <v>83</v>
      </c>
      <c r="V154" s="8" t="s">
        <v>83</v>
      </c>
      <c r="W154" s="8" t="s">
        <v>112</v>
      </c>
      <c r="X154" s="8" t="s">
        <v>72</v>
      </c>
      <c r="Y154" s="8" t="s">
        <v>218</v>
      </c>
      <c r="Z154" s="8">
        <v>70</v>
      </c>
      <c r="AA154" s="8"/>
      <c r="AB154" s="8"/>
      <c r="AC154" s="8"/>
      <c r="AD154" s="8" t="s">
        <v>74</v>
      </c>
      <c r="AE154" s="8" t="s">
        <v>95</v>
      </c>
      <c r="AF154" s="8" t="s">
        <v>96</v>
      </c>
      <c r="AG154" s="8">
        <v>2</v>
      </c>
      <c r="AH154" s="8"/>
      <c r="AI154" s="8"/>
      <c r="AJ154" s="8"/>
      <c r="AK154" s="8"/>
      <c r="AL154" s="8"/>
      <c r="AM154" s="8"/>
      <c r="AN154" s="29"/>
      <c r="AO154" s="8">
        <v>5900</v>
      </c>
      <c r="AP154" s="8" t="s">
        <v>77</v>
      </c>
      <c r="AQ154" s="8">
        <v>2</v>
      </c>
      <c r="AR154" s="8"/>
      <c r="AS154" s="8" t="s">
        <v>78</v>
      </c>
      <c r="AT154" s="8">
        <v>3</v>
      </c>
      <c r="AU154" s="8" t="s">
        <v>79</v>
      </c>
      <c r="AV154" s="8" t="s">
        <v>79</v>
      </c>
      <c r="AW154" s="8"/>
      <c r="AX154" s="32"/>
      <c r="AY154" s="8"/>
    </row>
    <row r="155" spans="1:51" s="37" customFormat="1" ht="13.5" customHeight="1">
      <c r="A155" s="8">
        <v>152</v>
      </c>
      <c r="B155" s="8" t="str">
        <f t="shared" si="8"/>
        <v>镇康</v>
      </c>
      <c r="C155" s="8" t="s">
        <v>596</v>
      </c>
      <c r="D155" s="8" t="str">
        <f t="shared" si="9"/>
        <v>镇康县南伞尖坪一碗水拉远</v>
      </c>
      <c r="E155" s="8">
        <v>98.903890000000004</v>
      </c>
      <c r="F155" s="8">
        <v>23.70683</v>
      </c>
      <c r="G155" s="8" t="s">
        <v>60</v>
      </c>
      <c r="H155" s="9" t="s">
        <v>61</v>
      </c>
      <c r="I155" s="8" t="s">
        <v>596</v>
      </c>
      <c r="J155" s="14">
        <v>98.903890000000004</v>
      </c>
      <c r="K155" s="14">
        <v>23.70683</v>
      </c>
      <c r="L155" s="15">
        <f t="shared" si="10"/>
        <v>0</v>
      </c>
      <c r="M155" s="8" t="s">
        <v>62</v>
      </c>
      <c r="N155" s="8" t="s">
        <v>597</v>
      </c>
      <c r="O155" s="8">
        <v>98.897880000000001</v>
      </c>
      <c r="P155" s="8">
        <v>23.699929999999998</v>
      </c>
      <c r="Q155" s="17">
        <f t="shared" si="11"/>
        <v>1017.3200514215019</v>
      </c>
      <c r="R155" s="8" t="s">
        <v>66</v>
      </c>
      <c r="S155" s="8" t="s">
        <v>116</v>
      </c>
      <c r="T155" s="8" t="s">
        <v>598</v>
      </c>
      <c r="U155" s="8" t="s">
        <v>83</v>
      </c>
      <c r="V155" s="8" t="s">
        <v>83</v>
      </c>
      <c r="W155" s="8" t="s">
        <v>136</v>
      </c>
      <c r="X155" s="8" t="s">
        <v>92</v>
      </c>
      <c r="Y155" s="8" t="s">
        <v>129</v>
      </c>
      <c r="Z155" s="8">
        <v>70</v>
      </c>
      <c r="AA155" s="8">
        <v>3</v>
      </c>
      <c r="AB155" s="8">
        <v>3</v>
      </c>
      <c r="AC155" s="8">
        <v>3</v>
      </c>
      <c r="AD155" s="8" t="s">
        <v>94</v>
      </c>
      <c r="AE155" s="8" t="s">
        <v>95</v>
      </c>
      <c r="AF155" s="8" t="s">
        <v>96</v>
      </c>
      <c r="AG155" s="8">
        <v>2</v>
      </c>
      <c r="AH155" s="8"/>
      <c r="AI155" s="8"/>
      <c r="AJ155" s="8"/>
      <c r="AK155" s="8"/>
      <c r="AL155" s="8"/>
      <c r="AM155" s="8"/>
      <c r="AN155" s="29"/>
      <c r="AO155" s="8">
        <v>5900</v>
      </c>
      <c r="AP155" s="8" t="s">
        <v>97</v>
      </c>
      <c r="AQ155" s="8">
        <v>2</v>
      </c>
      <c r="AR155" s="8"/>
      <c r="AS155" s="8">
        <v>4448</v>
      </c>
      <c r="AT155" s="8">
        <v>3</v>
      </c>
      <c r="AU155" s="8" t="s">
        <v>79</v>
      </c>
      <c r="AV155" s="8" t="s">
        <v>79</v>
      </c>
      <c r="AW155" s="8"/>
      <c r="AX155" s="32"/>
      <c r="AY155" s="8"/>
    </row>
    <row r="156" spans="1:51" s="37" customFormat="1" ht="13.5" customHeight="1">
      <c r="A156" s="8">
        <v>153</v>
      </c>
      <c r="B156" s="8" t="str">
        <f t="shared" si="8"/>
        <v>镇康</v>
      </c>
      <c r="C156" s="8" t="s">
        <v>599</v>
      </c>
      <c r="D156" s="8" t="str">
        <f t="shared" si="9"/>
        <v>镇康县南伞镇南宋里隧道拉远</v>
      </c>
      <c r="E156" s="8">
        <v>98.865139999999997</v>
      </c>
      <c r="F156" s="8">
        <v>23.71754</v>
      </c>
      <c r="G156" s="8" t="s">
        <v>60</v>
      </c>
      <c r="H156" s="9" t="s">
        <v>61</v>
      </c>
      <c r="I156" s="8" t="s">
        <v>599</v>
      </c>
      <c r="J156" s="14">
        <v>98.865139999999997</v>
      </c>
      <c r="K156" s="14">
        <v>23.71754</v>
      </c>
      <c r="L156" s="15">
        <f t="shared" si="10"/>
        <v>0</v>
      </c>
      <c r="M156" s="8" t="s">
        <v>62</v>
      </c>
      <c r="N156" s="8" t="s">
        <v>600</v>
      </c>
      <c r="O156" s="8">
        <v>98.857150000000004</v>
      </c>
      <c r="P156" s="8">
        <v>23.718139999999998</v>
      </c>
      <c r="Q156" s="17">
        <f t="shared" si="11"/>
        <v>890.80911745645255</v>
      </c>
      <c r="R156" s="8" t="s">
        <v>66</v>
      </c>
      <c r="S156" s="8" t="s">
        <v>67</v>
      </c>
      <c r="T156" s="8" t="s">
        <v>601</v>
      </c>
      <c r="U156" s="8" t="s">
        <v>83</v>
      </c>
      <c r="V156" s="8" t="s">
        <v>83</v>
      </c>
      <c r="W156" s="8" t="s">
        <v>131</v>
      </c>
      <c r="X156" s="8" t="s">
        <v>72</v>
      </c>
      <c r="Y156" s="8" t="s">
        <v>602</v>
      </c>
      <c r="Z156" s="8">
        <v>20</v>
      </c>
      <c r="AA156" s="8">
        <v>2</v>
      </c>
      <c r="AB156" s="8"/>
      <c r="AC156" s="8"/>
      <c r="AD156" s="8" t="s">
        <v>74</v>
      </c>
      <c r="AE156" s="8" t="s">
        <v>124</v>
      </c>
      <c r="AF156" s="8" t="s">
        <v>125</v>
      </c>
      <c r="AG156" s="8">
        <v>1</v>
      </c>
      <c r="AH156" s="8"/>
      <c r="AI156" s="8"/>
      <c r="AJ156" s="8"/>
      <c r="AK156" s="8"/>
      <c r="AL156" s="8"/>
      <c r="AM156" s="8"/>
      <c r="AN156" s="29"/>
      <c r="AO156" s="8">
        <v>5900</v>
      </c>
      <c r="AP156" s="8" t="s">
        <v>77</v>
      </c>
      <c r="AQ156" s="8">
        <v>1</v>
      </c>
      <c r="AR156" s="8"/>
      <c r="AS156" s="8" t="s">
        <v>78</v>
      </c>
      <c r="AT156" s="8">
        <v>2</v>
      </c>
      <c r="AU156" s="8" t="s">
        <v>79</v>
      </c>
      <c r="AV156" s="8" t="s">
        <v>98</v>
      </c>
      <c r="AW156" s="8"/>
      <c r="AX156" s="32"/>
      <c r="AY156" s="8"/>
    </row>
    <row r="157" spans="1:51" s="37" customFormat="1" ht="13.5" customHeight="1">
      <c r="A157" s="8">
        <v>154</v>
      </c>
      <c r="B157" s="8" t="str">
        <f t="shared" si="8"/>
        <v>镇康</v>
      </c>
      <c r="C157" s="8" t="s">
        <v>603</v>
      </c>
      <c r="D157" s="8" t="str">
        <f t="shared" si="9"/>
        <v>镇康县南伞田坝隧道</v>
      </c>
      <c r="E157" s="8">
        <v>98.843129000000005</v>
      </c>
      <c r="F157" s="8">
        <v>23.779119999999999</v>
      </c>
      <c r="G157" s="8" t="s">
        <v>60</v>
      </c>
      <c r="H157" s="9" t="s">
        <v>61</v>
      </c>
      <c r="I157" s="8" t="s">
        <v>603</v>
      </c>
      <c r="J157" s="14">
        <v>98.843129000000005</v>
      </c>
      <c r="K157" s="14">
        <v>23.779119999999999</v>
      </c>
      <c r="L157" s="15">
        <f t="shared" si="10"/>
        <v>0</v>
      </c>
      <c r="M157" s="8" t="s">
        <v>62</v>
      </c>
      <c r="N157" s="8" t="s">
        <v>604</v>
      </c>
      <c r="O157" s="8">
        <v>98.829269999999994</v>
      </c>
      <c r="P157" s="8">
        <v>23.772290000000002</v>
      </c>
      <c r="Q157" s="17">
        <f t="shared" si="11"/>
        <v>1717.7577336007132</v>
      </c>
      <c r="R157" s="8" t="s">
        <v>66</v>
      </c>
      <c r="S157" s="8" t="s">
        <v>116</v>
      </c>
      <c r="T157" s="8" t="s">
        <v>605</v>
      </c>
      <c r="U157" s="8" t="s">
        <v>83</v>
      </c>
      <c r="V157" s="8" t="s">
        <v>83</v>
      </c>
      <c r="W157" s="8" t="s">
        <v>230</v>
      </c>
      <c r="X157" s="8" t="s">
        <v>83</v>
      </c>
      <c r="Y157" s="8" t="s">
        <v>606</v>
      </c>
      <c r="Z157" s="8">
        <v>60</v>
      </c>
      <c r="AA157" s="8">
        <v>3</v>
      </c>
      <c r="AB157" s="8"/>
      <c r="AC157" s="8"/>
      <c r="AD157" s="8" t="s">
        <v>94</v>
      </c>
      <c r="AE157" s="8" t="s">
        <v>95</v>
      </c>
      <c r="AF157" s="8" t="s">
        <v>96</v>
      </c>
      <c r="AG157" s="8">
        <v>2</v>
      </c>
      <c r="AH157" s="8"/>
      <c r="AI157" s="8"/>
      <c r="AJ157" s="8"/>
      <c r="AK157" s="8"/>
      <c r="AL157" s="8"/>
      <c r="AM157" s="8"/>
      <c r="AN157" s="29"/>
      <c r="AO157" s="8">
        <v>5900</v>
      </c>
      <c r="AP157" s="8" t="s">
        <v>97</v>
      </c>
      <c r="AQ157" s="8">
        <v>2</v>
      </c>
      <c r="AR157" s="8"/>
      <c r="AS157" s="8">
        <v>444</v>
      </c>
      <c r="AT157" s="8">
        <v>3</v>
      </c>
      <c r="AU157" s="8" t="s">
        <v>268</v>
      </c>
      <c r="AV157" s="8" t="s">
        <v>79</v>
      </c>
      <c r="AW157" s="8"/>
      <c r="AX157" s="32"/>
      <c r="AY157" s="8"/>
    </row>
    <row r="158" spans="1:51" s="37" customFormat="1" ht="13.5" customHeight="1">
      <c r="A158" s="8">
        <v>155</v>
      </c>
      <c r="B158" s="8" t="str">
        <f t="shared" si="8"/>
        <v>镇康</v>
      </c>
      <c r="C158" s="8" t="s">
        <v>607</v>
      </c>
      <c r="D158" s="8" t="str">
        <f t="shared" si="9"/>
        <v>镇康县南伞白岩唐铁寨路口拉远</v>
      </c>
      <c r="E158" s="8">
        <v>98.883621000000005</v>
      </c>
      <c r="F158" s="8">
        <v>23.748190000000001</v>
      </c>
      <c r="G158" s="8" t="s">
        <v>60</v>
      </c>
      <c r="H158" s="9" t="s">
        <v>61</v>
      </c>
      <c r="I158" s="8" t="s">
        <v>607</v>
      </c>
      <c r="J158" s="14">
        <v>98.883621000000005</v>
      </c>
      <c r="K158" s="14">
        <v>23.748190000000001</v>
      </c>
      <c r="L158" s="15">
        <f t="shared" si="10"/>
        <v>0</v>
      </c>
      <c r="M158" s="8" t="s">
        <v>62</v>
      </c>
      <c r="N158" s="8" t="s">
        <v>608</v>
      </c>
      <c r="O158" s="8">
        <v>98.878069999999994</v>
      </c>
      <c r="P158" s="8">
        <v>23.740860000000001</v>
      </c>
      <c r="Q158" s="17">
        <f t="shared" si="11"/>
        <v>1022.2434726533725</v>
      </c>
      <c r="R158" s="8" t="s">
        <v>66</v>
      </c>
      <c r="S158" s="8" t="s">
        <v>116</v>
      </c>
      <c r="T158" s="8" t="s">
        <v>609</v>
      </c>
      <c r="U158" s="8" t="s">
        <v>83</v>
      </c>
      <c r="V158" s="8" t="s">
        <v>83</v>
      </c>
      <c r="W158" s="8" t="s">
        <v>71</v>
      </c>
      <c r="X158" s="8" t="s">
        <v>92</v>
      </c>
      <c r="Y158" s="8" t="s">
        <v>610</v>
      </c>
      <c r="Z158" s="8">
        <v>60</v>
      </c>
      <c r="AA158" s="8"/>
      <c r="AB158" s="8"/>
      <c r="AC158" s="8"/>
      <c r="AD158" s="8" t="s">
        <v>94</v>
      </c>
      <c r="AE158" s="8" t="s">
        <v>124</v>
      </c>
      <c r="AF158" s="8" t="s">
        <v>96</v>
      </c>
      <c r="AG158" s="8">
        <v>2</v>
      </c>
      <c r="AH158" s="8"/>
      <c r="AI158" s="8"/>
      <c r="AJ158" s="8"/>
      <c r="AK158" s="8"/>
      <c r="AL158" s="8"/>
      <c r="AM158" s="8"/>
      <c r="AN158" s="29"/>
      <c r="AO158" s="8">
        <v>5900</v>
      </c>
      <c r="AP158" s="8" t="s">
        <v>97</v>
      </c>
      <c r="AQ158" s="8">
        <v>2</v>
      </c>
      <c r="AR158" s="8"/>
      <c r="AS158" s="8">
        <v>444</v>
      </c>
      <c r="AT158" s="8">
        <v>3</v>
      </c>
      <c r="AU158" s="8" t="s">
        <v>79</v>
      </c>
      <c r="AV158" s="8" t="s">
        <v>79</v>
      </c>
      <c r="AW158" s="8"/>
      <c r="AX158" s="32"/>
      <c r="AY158" s="8"/>
    </row>
    <row r="159" spans="1:51" s="37" customFormat="1" ht="13.5" customHeight="1">
      <c r="A159" s="8">
        <v>156</v>
      </c>
      <c r="B159" s="8" t="str">
        <f t="shared" si="8"/>
        <v>镇康</v>
      </c>
      <c r="C159" s="8" t="s">
        <v>611</v>
      </c>
      <c r="D159" s="8" t="str">
        <f t="shared" si="9"/>
        <v>镇康县南伞红岩村田坝共电信</v>
      </c>
      <c r="E159" s="8">
        <v>98.840675000000005</v>
      </c>
      <c r="F159" s="8">
        <v>23.801466000000001</v>
      </c>
      <c r="G159" s="8" t="s">
        <v>60</v>
      </c>
      <c r="H159" s="9" t="s">
        <v>612</v>
      </c>
      <c r="I159" s="8" t="s">
        <v>611</v>
      </c>
      <c r="J159" s="14">
        <v>98.840675000000005</v>
      </c>
      <c r="K159" s="14">
        <v>23.801466000000001</v>
      </c>
      <c r="L159" s="15">
        <f t="shared" si="10"/>
        <v>0</v>
      </c>
      <c r="M159" s="8" t="s">
        <v>62</v>
      </c>
      <c r="N159" s="8" t="s">
        <v>613</v>
      </c>
      <c r="O159" s="8">
        <v>98.835609000000005</v>
      </c>
      <c r="P159" s="8">
        <v>23.802085000000002</v>
      </c>
      <c r="Q159" s="17">
        <f t="shared" si="11"/>
        <v>567.41389504906033</v>
      </c>
      <c r="R159" s="8" t="s">
        <v>66</v>
      </c>
      <c r="S159" s="8" t="s">
        <v>67</v>
      </c>
      <c r="T159" s="8" t="s">
        <v>614</v>
      </c>
      <c r="U159" s="8" t="s">
        <v>83</v>
      </c>
      <c r="V159" s="8" t="s">
        <v>83</v>
      </c>
      <c r="W159" s="8" t="s">
        <v>345</v>
      </c>
      <c r="X159" s="8" t="s">
        <v>72</v>
      </c>
      <c r="Y159" s="8" t="s">
        <v>615</v>
      </c>
      <c r="Z159" s="8">
        <v>70</v>
      </c>
      <c r="AA159" s="8"/>
      <c r="AB159" s="8"/>
      <c r="AC159" s="8"/>
      <c r="AD159" s="8" t="s">
        <v>74</v>
      </c>
      <c r="AE159" s="8" t="s">
        <v>95</v>
      </c>
      <c r="AF159" s="8" t="s">
        <v>96</v>
      </c>
      <c r="AG159" s="8">
        <v>2</v>
      </c>
      <c r="AH159" s="8"/>
      <c r="AI159" s="8"/>
      <c r="AJ159" s="8"/>
      <c r="AK159" s="8"/>
      <c r="AL159" s="8"/>
      <c r="AM159" s="8"/>
      <c r="AN159" s="29"/>
      <c r="AO159" s="8">
        <v>5900</v>
      </c>
      <c r="AP159" s="8" t="s">
        <v>77</v>
      </c>
      <c r="AQ159" s="8">
        <v>2</v>
      </c>
      <c r="AR159" s="8"/>
      <c r="AS159" s="8" t="s">
        <v>78</v>
      </c>
      <c r="AT159" s="8">
        <v>3</v>
      </c>
      <c r="AU159" s="8" t="s">
        <v>79</v>
      </c>
      <c r="AV159" s="8" t="s">
        <v>79</v>
      </c>
      <c r="AW159" s="8"/>
      <c r="AX159" s="32"/>
      <c r="AY159" s="8"/>
    </row>
    <row r="160" spans="1:51" s="37" customFormat="1" ht="13.5" customHeight="1">
      <c r="A160" s="8">
        <v>157</v>
      </c>
      <c r="B160" s="8" t="str">
        <f t="shared" si="8"/>
        <v>云县</v>
      </c>
      <c r="C160" s="8" t="s">
        <v>616</v>
      </c>
      <c r="D160" s="8" t="str">
        <f t="shared" si="9"/>
        <v>云县慧谷阳光小区</v>
      </c>
      <c r="E160" s="8">
        <v>100.11603100000001</v>
      </c>
      <c r="F160" s="8">
        <v>24.444320000000001</v>
      </c>
      <c r="G160" s="8" t="s">
        <v>60</v>
      </c>
      <c r="H160" s="9" t="s">
        <v>61</v>
      </c>
      <c r="I160" s="8" t="s">
        <v>616</v>
      </c>
      <c r="J160" s="14">
        <v>100.11603100000001</v>
      </c>
      <c r="K160" s="14">
        <v>24.444320000000001</v>
      </c>
      <c r="L160" s="15">
        <f t="shared" si="10"/>
        <v>0</v>
      </c>
      <c r="M160" s="8"/>
      <c r="N160" s="8" t="s">
        <v>617</v>
      </c>
      <c r="O160" s="8">
        <v>100.12409700000001</v>
      </c>
      <c r="P160" s="8">
        <v>24.440356000000001</v>
      </c>
      <c r="Q160" s="17">
        <f t="shared" si="11"/>
        <v>999.19823598388916</v>
      </c>
      <c r="R160" s="8" t="s">
        <v>89</v>
      </c>
      <c r="S160" s="8" t="s">
        <v>67</v>
      </c>
      <c r="T160" s="8"/>
      <c r="U160" s="8" t="s">
        <v>618</v>
      </c>
      <c r="V160" s="8" t="s">
        <v>83</v>
      </c>
      <c r="W160" s="8" t="s">
        <v>112</v>
      </c>
      <c r="X160" s="8" t="s">
        <v>72</v>
      </c>
      <c r="Y160" s="8" t="s">
        <v>619</v>
      </c>
      <c r="Z160" s="8">
        <v>120</v>
      </c>
      <c r="AA160" s="8"/>
      <c r="AB160" s="8"/>
      <c r="AC160" s="8"/>
      <c r="AD160" s="8" t="s">
        <v>74</v>
      </c>
      <c r="AE160" s="8" t="s">
        <v>75</v>
      </c>
      <c r="AF160" s="8" t="s">
        <v>76</v>
      </c>
      <c r="AG160" s="8">
        <v>3</v>
      </c>
      <c r="AH160" s="8"/>
      <c r="AI160" s="8"/>
      <c r="AJ160" s="8"/>
      <c r="AK160" s="8"/>
      <c r="AL160" s="8"/>
      <c r="AM160" s="8"/>
      <c r="AN160" s="29"/>
      <c r="AO160" s="8">
        <v>5900</v>
      </c>
      <c r="AP160" s="8" t="s">
        <v>77</v>
      </c>
      <c r="AQ160" s="8">
        <v>3</v>
      </c>
      <c r="AR160" s="8"/>
      <c r="AS160" s="8" t="s">
        <v>78</v>
      </c>
      <c r="AT160" s="8">
        <v>3</v>
      </c>
      <c r="AU160" s="8"/>
      <c r="AV160" s="8" t="s">
        <v>219</v>
      </c>
      <c r="AW160" s="8"/>
      <c r="AX160" s="32"/>
      <c r="AY160" s="8"/>
    </row>
    <row r="161" spans="1:51" s="37" customFormat="1" ht="13.5" customHeight="1">
      <c r="A161" s="8">
        <v>158</v>
      </c>
      <c r="B161" s="8" t="str">
        <f t="shared" si="8"/>
        <v>耿马</v>
      </c>
      <c r="C161" s="8" t="s">
        <v>620</v>
      </c>
      <c r="D161" s="8" t="str">
        <f t="shared" si="9"/>
        <v>耿马县四排山乡东坡村</v>
      </c>
      <c r="E161" s="8">
        <v>99.584913999999998</v>
      </c>
      <c r="F161" s="8">
        <v>23.485271000000001</v>
      </c>
      <c r="G161" s="8" t="s">
        <v>60</v>
      </c>
      <c r="H161" s="9" t="s">
        <v>612</v>
      </c>
      <c r="I161" s="8" t="s">
        <v>620</v>
      </c>
      <c r="J161" s="14">
        <v>99.584913999999998</v>
      </c>
      <c r="K161" s="14">
        <v>23.485271000000001</v>
      </c>
      <c r="L161" s="15">
        <f t="shared" si="10"/>
        <v>0</v>
      </c>
      <c r="M161" s="8"/>
      <c r="N161" s="8" t="s">
        <v>621</v>
      </c>
      <c r="O161" s="8" t="s">
        <v>622</v>
      </c>
      <c r="P161" s="8" t="s">
        <v>623</v>
      </c>
      <c r="Q161" s="17">
        <f t="shared" si="11"/>
        <v>3024.5981002545273</v>
      </c>
      <c r="R161" s="8" t="s">
        <v>66</v>
      </c>
      <c r="S161" s="8" t="s">
        <v>67</v>
      </c>
      <c r="T161" s="8" t="s">
        <v>624</v>
      </c>
      <c r="U161" s="8" t="s">
        <v>83</v>
      </c>
      <c r="V161" s="8" t="s">
        <v>83</v>
      </c>
      <c r="W161" s="8" t="s">
        <v>71</v>
      </c>
      <c r="X161" s="8" t="s">
        <v>72</v>
      </c>
      <c r="Y161" s="8" t="s">
        <v>168</v>
      </c>
      <c r="Z161" s="8">
        <v>70</v>
      </c>
      <c r="AA161" s="8"/>
      <c r="AB161" s="8"/>
      <c r="AC161" s="8"/>
      <c r="AD161" s="8" t="s">
        <v>74</v>
      </c>
      <c r="AE161" s="8" t="s">
        <v>95</v>
      </c>
      <c r="AF161" s="8" t="s">
        <v>96</v>
      </c>
      <c r="AG161" s="8">
        <v>2</v>
      </c>
      <c r="AH161" s="8"/>
      <c r="AI161" s="8"/>
      <c r="AJ161" s="8"/>
      <c r="AK161" s="8"/>
      <c r="AL161" s="8"/>
      <c r="AM161" s="8"/>
      <c r="AN161" s="29"/>
      <c r="AO161" s="8">
        <v>5900</v>
      </c>
      <c r="AP161" s="8" t="s">
        <v>77</v>
      </c>
      <c r="AQ161" s="8">
        <v>2</v>
      </c>
      <c r="AR161" s="8"/>
      <c r="AS161" s="8" t="s">
        <v>78</v>
      </c>
      <c r="AT161" s="8">
        <v>3</v>
      </c>
      <c r="AU161" s="8"/>
      <c r="AV161" s="8" t="s">
        <v>79</v>
      </c>
      <c r="AW161" s="8"/>
      <c r="AX161" s="32"/>
      <c r="AY161" s="8"/>
    </row>
    <row r="184" spans="3:3">
      <c r="C184" s="42"/>
    </row>
    <row r="203" spans="9:9">
      <c r="I203" s="42"/>
    </row>
    <row r="237" spans="3:3">
      <c r="C237" s="42"/>
    </row>
    <row r="271" spans="3:3">
      <c r="C271" s="42"/>
    </row>
    <row r="299" spans="9:9" ht="13.8">
      <c r="I299" s="36"/>
    </row>
    <row r="300" spans="9:9" ht="13.8">
      <c r="I300" s="36"/>
    </row>
    <row r="301" spans="9:9" ht="13.8">
      <c r="I301" s="36"/>
    </row>
    <row r="302" spans="9:9" ht="13.8">
      <c r="I302" s="36"/>
    </row>
    <row r="303" spans="9:9" ht="13.8">
      <c r="I303" s="36"/>
    </row>
    <row r="304" spans="9:9" ht="13.8">
      <c r="I304" s="36"/>
    </row>
    <row r="305" spans="3:9" ht="13.8">
      <c r="I305" s="36"/>
    </row>
    <row r="306" spans="3:9" ht="13.8">
      <c r="I306" s="36"/>
    </row>
    <row r="307" spans="3:9" ht="13.8">
      <c r="I307" s="36"/>
    </row>
    <row r="308" spans="3:9" ht="13.8">
      <c r="I308" s="36"/>
    </row>
    <row r="309" spans="3:9" ht="13.8">
      <c r="C309" s="42"/>
      <c r="I309" s="36"/>
    </row>
    <row r="310" spans="3:9" ht="13.8">
      <c r="I310" s="36"/>
    </row>
    <row r="311" spans="3:9" ht="13.8">
      <c r="I311" s="36"/>
    </row>
    <row r="312" spans="3:9" ht="13.8">
      <c r="I312" s="36"/>
    </row>
    <row r="313" spans="3:9" ht="13.8">
      <c r="I313" s="36"/>
    </row>
  </sheetData>
  <autoFilter ref="A3:AY3" xr:uid="{00000000-0001-0000-0100-000000000000}"/>
  <mergeCells count="28">
    <mergeCell ref="AU2:AU3"/>
    <mergeCell ref="AV2:AV3"/>
    <mergeCell ref="AY1:AY3"/>
    <mergeCell ref="C1:F2"/>
    <mergeCell ref="AD1:AG2"/>
    <mergeCell ref="AO1:AT2"/>
    <mergeCell ref="AW1:AX2"/>
    <mergeCell ref="AH1:AM1"/>
    <mergeCell ref="AH2:AI2"/>
    <mergeCell ref="AJ2:AK2"/>
    <mergeCell ref="AL2:AM2"/>
    <mergeCell ref="T2:T3"/>
    <mergeCell ref="A1:A3"/>
    <mergeCell ref="B1:B3"/>
    <mergeCell ref="G1:G3"/>
    <mergeCell ref="H1:H3"/>
    <mergeCell ref="M2:M3"/>
    <mergeCell ref="I1:L1"/>
    <mergeCell ref="M1:Y1"/>
    <mergeCell ref="I2:L2"/>
    <mergeCell ref="U2:V2"/>
    <mergeCell ref="W2:X2"/>
    <mergeCell ref="N2:N3"/>
    <mergeCell ref="O2:O3"/>
    <mergeCell ref="P2:P3"/>
    <mergeCell ref="Q2:Q3"/>
    <mergeCell ref="R2:R3"/>
    <mergeCell ref="S2:S3"/>
  </mergeCells>
  <phoneticPr fontId="10" type="noConversion"/>
  <conditionalFormatting sqref="C1:C4 C25">
    <cfRule type="duplicateValues" dxfId="172" priority="20054"/>
  </conditionalFormatting>
  <conditionalFormatting sqref="C1:C4">
    <cfRule type="duplicateValues" dxfId="171" priority="87282"/>
  </conditionalFormatting>
  <conditionalFormatting sqref="C1:C25 C162:C1048576">
    <cfRule type="duplicateValues" dxfId="170" priority="16097"/>
  </conditionalFormatting>
  <conditionalFormatting sqref="C1:C1048576">
    <cfRule type="duplicateValues" dxfId="169" priority="8"/>
  </conditionalFormatting>
  <conditionalFormatting sqref="C5">
    <cfRule type="duplicateValues" dxfId="168" priority="18245"/>
  </conditionalFormatting>
  <conditionalFormatting sqref="C6">
    <cfRule type="duplicateValues" dxfId="167" priority="18244"/>
  </conditionalFormatting>
  <conditionalFormatting sqref="C7">
    <cfRule type="duplicateValues" dxfId="166" priority="18243"/>
  </conditionalFormatting>
  <conditionalFormatting sqref="C8">
    <cfRule type="duplicateValues" dxfId="165" priority="18242"/>
  </conditionalFormatting>
  <conditionalFormatting sqref="C9">
    <cfRule type="duplicateValues" dxfId="164" priority="18241"/>
  </conditionalFormatting>
  <conditionalFormatting sqref="C10">
    <cfRule type="duplicateValues" dxfId="163" priority="18240"/>
  </conditionalFormatting>
  <conditionalFormatting sqref="C11">
    <cfRule type="duplicateValues" dxfId="162" priority="18239"/>
  </conditionalFormatting>
  <conditionalFormatting sqref="C12">
    <cfRule type="duplicateValues" dxfId="161" priority="18238"/>
  </conditionalFormatting>
  <conditionalFormatting sqref="C13">
    <cfRule type="duplicateValues" dxfId="160" priority="18237"/>
  </conditionalFormatting>
  <conditionalFormatting sqref="C14">
    <cfRule type="duplicateValues" dxfId="159" priority="18236"/>
  </conditionalFormatting>
  <conditionalFormatting sqref="C15">
    <cfRule type="duplicateValues" dxfId="158" priority="18235"/>
  </conditionalFormatting>
  <conditionalFormatting sqref="C16">
    <cfRule type="duplicateValues" dxfId="157" priority="18234"/>
  </conditionalFormatting>
  <conditionalFormatting sqref="C17">
    <cfRule type="duplicateValues" dxfId="156" priority="18233"/>
  </conditionalFormatting>
  <conditionalFormatting sqref="C18">
    <cfRule type="duplicateValues" dxfId="155" priority="18232"/>
  </conditionalFormatting>
  <conditionalFormatting sqref="C19">
    <cfRule type="duplicateValues" dxfId="154" priority="18231"/>
  </conditionalFormatting>
  <conditionalFormatting sqref="C20">
    <cfRule type="duplicateValues" dxfId="153" priority="18230"/>
  </conditionalFormatting>
  <conditionalFormatting sqref="C21">
    <cfRule type="duplicateValues" dxfId="152" priority="18229"/>
  </conditionalFormatting>
  <conditionalFormatting sqref="C22">
    <cfRule type="duplicateValues" dxfId="151" priority="18228"/>
  </conditionalFormatting>
  <conditionalFormatting sqref="C23">
    <cfRule type="duplicateValues" dxfId="150" priority="18227"/>
  </conditionalFormatting>
  <conditionalFormatting sqref="C24">
    <cfRule type="duplicateValues" dxfId="149" priority="18226"/>
  </conditionalFormatting>
  <conditionalFormatting sqref="C25">
    <cfRule type="duplicateValues" dxfId="148" priority="52264"/>
  </conditionalFormatting>
  <conditionalFormatting sqref="C26">
    <cfRule type="duplicateValues" dxfId="147" priority="16047"/>
  </conditionalFormatting>
  <conditionalFormatting sqref="C27">
    <cfRule type="duplicateValues" dxfId="146" priority="16046"/>
  </conditionalFormatting>
  <conditionalFormatting sqref="C28">
    <cfRule type="duplicateValues" dxfId="145" priority="16045"/>
  </conditionalFormatting>
  <conditionalFormatting sqref="C29">
    <cfRule type="duplicateValues" dxfId="144" priority="16044"/>
  </conditionalFormatting>
  <conditionalFormatting sqref="C30">
    <cfRule type="duplicateValues" dxfId="143" priority="15107"/>
  </conditionalFormatting>
  <conditionalFormatting sqref="C31">
    <cfRule type="duplicateValues" dxfId="142" priority="15095"/>
  </conditionalFormatting>
  <conditionalFormatting sqref="C32">
    <cfRule type="duplicateValues" dxfId="141" priority="15083"/>
  </conditionalFormatting>
  <conditionalFormatting sqref="C33">
    <cfRule type="duplicateValues" dxfId="140" priority="15071"/>
  </conditionalFormatting>
  <conditionalFormatting sqref="C34">
    <cfRule type="duplicateValues" dxfId="139" priority="15106"/>
  </conditionalFormatting>
  <conditionalFormatting sqref="C35">
    <cfRule type="duplicateValues" dxfId="138" priority="15094"/>
  </conditionalFormatting>
  <conditionalFormatting sqref="C36">
    <cfRule type="duplicateValues" dxfId="137" priority="15082"/>
  </conditionalFormatting>
  <conditionalFormatting sqref="C37">
    <cfRule type="duplicateValues" dxfId="136" priority="15070"/>
  </conditionalFormatting>
  <conditionalFormatting sqref="C38">
    <cfRule type="duplicateValues" dxfId="135" priority="15105"/>
  </conditionalFormatting>
  <conditionalFormatting sqref="C39">
    <cfRule type="duplicateValues" dxfId="134" priority="15093"/>
  </conditionalFormatting>
  <conditionalFormatting sqref="C40">
    <cfRule type="duplicateValues" dxfId="133" priority="15081"/>
  </conditionalFormatting>
  <conditionalFormatting sqref="C41">
    <cfRule type="duplicateValues" dxfId="132" priority="15069"/>
  </conditionalFormatting>
  <conditionalFormatting sqref="C42">
    <cfRule type="duplicateValues" dxfId="131" priority="15104"/>
  </conditionalFormatting>
  <conditionalFormatting sqref="C43">
    <cfRule type="duplicateValues" dxfId="130" priority="15092"/>
  </conditionalFormatting>
  <conditionalFormatting sqref="C44">
    <cfRule type="duplicateValues" dxfId="129" priority="15080"/>
  </conditionalFormatting>
  <conditionalFormatting sqref="C45">
    <cfRule type="duplicateValues" dxfId="128" priority="15068"/>
  </conditionalFormatting>
  <conditionalFormatting sqref="C46">
    <cfRule type="duplicateValues" dxfId="127" priority="15103"/>
  </conditionalFormatting>
  <conditionalFormatting sqref="C47">
    <cfRule type="duplicateValues" dxfId="126" priority="15091"/>
  </conditionalFormatting>
  <conditionalFormatting sqref="C48">
    <cfRule type="duplicateValues" dxfId="125" priority="15079"/>
  </conditionalFormatting>
  <conditionalFormatting sqref="C49">
    <cfRule type="duplicateValues" dxfId="124" priority="15067"/>
  </conditionalFormatting>
  <conditionalFormatting sqref="C50">
    <cfRule type="duplicateValues" dxfId="123" priority="15102"/>
  </conditionalFormatting>
  <conditionalFormatting sqref="C51">
    <cfRule type="duplicateValues" dxfId="122" priority="15090"/>
  </conditionalFormatting>
  <conditionalFormatting sqref="C52">
    <cfRule type="duplicateValues" dxfId="121" priority="15078"/>
  </conditionalFormatting>
  <conditionalFormatting sqref="C53">
    <cfRule type="duplicateValues" dxfId="120" priority="15066"/>
  </conditionalFormatting>
  <conditionalFormatting sqref="C54">
    <cfRule type="duplicateValues" dxfId="119" priority="15101"/>
  </conditionalFormatting>
  <conditionalFormatting sqref="C55">
    <cfRule type="duplicateValues" dxfId="118" priority="15089"/>
  </conditionalFormatting>
  <conditionalFormatting sqref="C56">
    <cfRule type="duplicateValues" dxfId="117" priority="15077"/>
  </conditionalFormatting>
  <conditionalFormatting sqref="C57">
    <cfRule type="duplicateValues" dxfId="116" priority="15065"/>
  </conditionalFormatting>
  <conditionalFormatting sqref="C58">
    <cfRule type="duplicateValues" dxfId="115" priority="15100"/>
  </conditionalFormatting>
  <conditionalFormatting sqref="C59">
    <cfRule type="duplicateValues" dxfId="114" priority="15088"/>
  </conditionalFormatting>
  <conditionalFormatting sqref="C60">
    <cfRule type="duplicateValues" dxfId="113" priority="15076"/>
  </conditionalFormatting>
  <conditionalFormatting sqref="C61">
    <cfRule type="duplicateValues" dxfId="112" priority="15064"/>
  </conditionalFormatting>
  <conditionalFormatting sqref="C62">
    <cfRule type="duplicateValues" dxfId="111" priority="15099"/>
  </conditionalFormatting>
  <conditionalFormatting sqref="C63">
    <cfRule type="duplicateValues" dxfId="110" priority="15087"/>
  </conditionalFormatting>
  <conditionalFormatting sqref="C64">
    <cfRule type="duplicateValues" dxfId="109" priority="15075"/>
  </conditionalFormatting>
  <conditionalFormatting sqref="C65">
    <cfRule type="duplicateValues" dxfId="108" priority="15063"/>
  </conditionalFormatting>
  <conditionalFormatting sqref="C66">
    <cfRule type="duplicateValues" dxfId="107" priority="15098"/>
  </conditionalFormatting>
  <conditionalFormatting sqref="C67">
    <cfRule type="duplicateValues" dxfId="106" priority="15086"/>
  </conditionalFormatting>
  <conditionalFormatting sqref="C68">
    <cfRule type="duplicateValues" dxfId="105" priority="15074"/>
  </conditionalFormatting>
  <conditionalFormatting sqref="C69">
    <cfRule type="duplicateValues" dxfId="104" priority="15062"/>
  </conditionalFormatting>
  <conditionalFormatting sqref="C70">
    <cfRule type="duplicateValues" dxfId="103" priority="15097"/>
  </conditionalFormatting>
  <conditionalFormatting sqref="C71">
    <cfRule type="duplicateValues" dxfId="102" priority="15085"/>
  </conditionalFormatting>
  <conditionalFormatting sqref="C72">
    <cfRule type="duplicateValues" dxfId="101" priority="15073"/>
  </conditionalFormatting>
  <conditionalFormatting sqref="C73">
    <cfRule type="duplicateValues" dxfId="100" priority="15061"/>
  </conditionalFormatting>
  <conditionalFormatting sqref="C74">
    <cfRule type="duplicateValues" dxfId="99" priority="15096"/>
  </conditionalFormatting>
  <conditionalFormatting sqref="C75">
    <cfRule type="duplicateValues" dxfId="98" priority="15084"/>
  </conditionalFormatting>
  <conditionalFormatting sqref="C76">
    <cfRule type="duplicateValues" dxfId="97" priority="15072"/>
  </conditionalFormatting>
  <conditionalFormatting sqref="C77">
    <cfRule type="duplicateValues" dxfId="96" priority="10187"/>
  </conditionalFormatting>
  <conditionalFormatting sqref="C78">
    <cfRule type="duplicateValues" dxfId="95" priority="10186"/>
  </conditionalFormatting>
  <conditionalFormatting sqref="C79">
    <cfRule type="duplicateValues" dxfId="94" priority="10185"/>
  </conditionalFormatting>
  <conditionalFormatting sqref="C80">
    <cfRule type="duplicateValues" dxfId="93" priority="10184"/>
  </conditionalFormatting>
  <conditionalFormatting sqref="C81">
    <cfRule type="duplicateValues" dxfId="92" priority="10183"/>
  </conditionalFormatting>
  <conditionalFormatting sqref="C82">
    <cfRule type="duplicateValues" dxfId="91" priority="10182"/>
  </conditionalFormatting>
  <conditionalFormatting sqref="C83">
    <cfRule type="duplicateValues" dxfId="90" priority="10181"/>
  </conditionalFormatting>
  <conditionalFormatting sqref="C84">
    <cfRule type="duplicateValues" dxfId="89" priority="10180"/>
  </conditionalFormatting>
  <conditionalFormatting sqref="C85">
    <cfRule type="duplicateValues" dxfId="88" priority="10179"/>
  </conditionalFormatting>
  <conditionalFormatting sqref="C86">
    <cfRule type="duplicateValues" dxfId="87" priority="10178"/>
  </conditionalFormatting>
  <conditionalFormatting sqref="C87">
    <cfRule type="duplicateValues" dxfId="86" priority="10177"/>
  </conditionalFormatting>
  <conditionalFormatting sqref="C88">
    <cfRule type="duplicateValues" dxfId="85" priority="10176"/>
  </conditionalFormatting>
  <conditionalFormatting sqref="C89">
    <cfRule type="duplicateValues" dxfId="84" priority="10175"/>
  </conditionalFormatting>
  <conditionalFormatting sqref="C90">
    <cfRule type="duplicateValues" dxfId="83" priority="10174"/>
  </conditionalFormatting>
  <conditionalFormatting sqref="C91">
    <cfRule type="duplicateValues" dxfId="82" priority="10173"/>
  </conditionalFormatting>
  <conditionalFormatting sqref="C92">
    <cfRule type="duplicateValues" dxfId="81" priority="10172"/>
  </conditionalFormatting>
  <conditionalFormatting sqref="C93">
    <cfRule type="duplicateValues" dxfId="80" priority="10171"/>
  </conditionalFormatting>
  <conditionalFormatting sqref="C94">
    <cfRule type="duplicateValues" dxfId="79" priority="10170"/>
  </conditionalFormatting>
  <conditionalFormatting sqref="C95">
    <cfRule type="duplicateValues" dxfId="78" priority="10169"/>
  </conditionalFormatting>
  <conditionalFormatting sqref="C96">
    <cfRule type="duplicateValues" dxfId="77" priority="10168"/>
  </conditionalFormatting>
  <conditionalFormatting sqref="C97">
    <cfRule type="duplicateValues" dxfId="76" priority="10167"/>
  </conditionalFormatting>
  <conditionalFormatting sqref="C98">
    <cfRule type="duplicateValues" dxfId="75" priority="10166"/>
  </conditionalFormatting>
  <conditionalFormatting sqref="C99">
    <cfRule type="duplicateValues" dxfId="74" priority="10165"/>
  </conditionalFormatting>
  <conditionalFormatting sqref="C100">
    <cfRule type="duplicateValues" dxfId="73" priority="10164"/>
  </conditionalFormatting>
  <conditionalFormatting sqref="C101">
    <cfRule type="duplicateValues" dxfId="72" priority="10163"/>
  </conditionalFormatting>
  <conditionalFormatting sqref="C102">
    <cfRule type="duplicateValues" dxfId="71" priority="10162"/>
  </conditionalFormatting>
  <conditionalFormatting sqref="C103">
    <cfRule type="duplicateValues" dxfId="70" priority="10161"/>
  </conditionalFormatting>
  <conditionalFormatting sqref="C104">
    <cfRule type="duplicateValues" dxfId="69" priority="10160"/>
  </conditionalFormatting>
  <conditionalFormatting sqref="C105">
    <cfRule type="duplicateValues" dxfId="68" priority="10159"/>
  </conditionalFormatting>
  <conditionalFormatting sqref="C106">
    <cfRule type="duplicateValues" dxfId="67" priority="10158"/>
  </conditionalFormatting>
  <conditionalFormatting sqref="C107">
    <cfRule type="duplicateValues" dxfId="66" priority="10157"/>
  </conditionalFormatting>
  <conditionalFormatting sqref="C108">
    <cfRule type="duplicateValues" dxfId="65" priority="10156"/>
  </conditionalFormatting>
  <conditionalFormatting sqref="C109">
    <cfRule type="duplicateValues" dxfId="64" priority="10155"/>
  </conditionalFormatting>
  <conditionalFormatting sqref="C110">
    <cfRule type="duplicateValues" dxfId="63" priority="6533"/>
  </conditionalFormatting>
  <conditionalFormatting sqref="C111">
    <cfRule type="duplicateValues" dxfId="62" priority="6532"/>
  </conditionalFormatting>
  <conditionalFormatting sqref="C112">
    <cfRule type="duplicateValues" dxfId="61" priority="6531"/>
  </conditionalFormatting>
  <conditionalFormatting sqref="C113">
    <cfRule type="duplicateValues" dxfId="60" priority="6530"/>
  </conditionalFormatting>
  <conditionalFormatting sqref="C114">
    <cfRule type="duplicateValues" dxfId="59" priority="6529"/>
  </conditionalFormatting>
  <conditionalFormatting sqref="C115">
    <cfRule type="duplicateValues" dxfId="58" priority="6528"/>
  </conditionalFormatting>
  <conditionalFormatting sqref="C116">
    <cfRule type="duplicateValues" dxfId="57" priority="6527"/>
  </conditionalFormatting>
  <conditionalFormatting sqref="C117">
    <cfRule type="duplicateValues" dxfId="56" priority="6526"/>
  </conditionalFormatting>
  <conditionalFormatting sqref="C118">
    <cfRule type="duplicateValues" dxfId="55" priority="6525"/>
  </conditionalFormatting>
  <conditionalFormatting sqref="C119">
    <cfRule type="duplicateValues" dxfId="54" priority="6524"/>
  </conditionalFormatting>
  <conditionalFormatting sqref="C120">
    <cfRule type="duplicateValues" dxfId="53" priority="6523"/>
  </conditionalFormatting>
  <conditionalFormatting sqref="C121">
    <cfRule type="duplicateValues" dxfId="52" priority="6522"/>
  </conditionalFormatting>
  <conditionalFormatting sqref="C122">
    <cfRule type="duplicateValues" dxfId="51" priority="6521"/>
  </conditionalFormatting>
  <conditionalFormatting sqref="C123">
    <cfRule type="duplicateValues" dxfId="50" priority="6520"/>
  </conditionalFormatting>
  <conditionalFormatting sqref="C124">
    <cfRule type="duplicateValues" dxfId="49" priority="6519"/>
  </conditionalFormatting>
  <conditionalFormatting sqref="C125">
    <cfRule type="duplicateValues" dxfId="48" priority="6518"/>
  </conditionalFormatting>
  <conditionalFormatting sqref="C126">
    <cfRule type="duplicateValues" dxfId="47" priority="6517"/>
  </conditionalFormatting>
  <conditionalFormatting sqref="C127">
    <cfRule type="duplicateValues" dxfId="46" priority="6516"/>
  </conditionalFormatting>
  <conditionalFormatting sqref="C128">
    <cfRule type="duplicateValues" dxfId="45" priority="6515"/>
  </conditionalFormatting>
  <conditionalFormatting sqref="C129">
    <cfRule type="duplicateValues" dxfId="44" priority="6514"/>
  </conditionalFormatting>
  <conditionalFormatting sqref="C130">
    <cfRule type="duplicateValues" dxfId="43" priority="6513"/>
  </conditionalFormatting>
  <conditionalFormatting sqref="C131">
    <cfRule type="duplicateValues" dxfId="42" priority="6512"/>
  </conditionalFormatting>
  <conditionalFormatting sqref="C132">
    <cfRule type="duplicateValues" dxfId="41" priority="6511"/>
  </conditionalFormatting>
  <conditionalFormatting sqref="C133">
    <cfRule type="duplicateValues" dxfId="40" priority="6510"/>
  </conditionalFormatting>
  <conditionalFormatting sqref="C134">
    <cfRule type="duplicateValues" dxfId="39" priority="6509"/>
  </conditionalFormatting>
  <conditionalFormatting sqref="C135">
    <cfRule type="duplicateValues" dxfId="38" priority="6508"/>
  </conditionalFormatting>
  <conditionalFormatting sqref="C136">
    <cfRule type="duplicateValues" dxfId="37" priority="6507"/>
  </conditionalFormatting>
  <conditionalFormatting sqref="C137">
    <cfRule type="duplicateValues" dxfId="36" priority="6506"/>
  </conditionalFormatting>
  <conditionalFormatting sqref="C138">
    <cfRule type="duplicateValues" dxfId="35" priority="6505"/>
  </conditionalFormatting>
  <conditionalFormatting sqref="C139">
    <cfRule type="duplicateValues" dxfId="34" priority="6504"/>
  </conditionalFormatting>
  <conditionalFormatting sqref="C140">
    <cfRule type="duplicateValues" dxfId="33" priority="6503"/>
  </conditionalFormatting>
  <conditionalFormatting sqref="C141">
    <cfRule type="duplicateValues" dxfId="32" priority="6502"/>
  </conditionalFormatting>
  <conditionalFormatting sqref="C142">
    <cfRule type="duplicateValues" dxfId="31" priority="6501"/>
  </conditionalFormatting>
  <conditionalFormatting sqref="C143">
    <cfRule type="duplicateValues" dxfId="30" priority="6500"/>
  </conditionalFormatting>
  <conditionalFormatting sqref="C144">
    <cfRule type="duplicateValues" dxfId="29" priority="6499"/>
  </conditionalFormatting>
  <conditionalFormatting sqref="C145">
    <cfRule type="duplicateValues" dxfId="28" priority="6498"/>
  </conditionalFormatting>
  <conditionalFormatting sqref="C146">
    <cfRule type="duplicateValues" dxfId="27" priority="6497"/>
  </conditionalFormatting>
  <conditionalFormatting sqref="C147">
    <cfRule type="duplicateValues" dxfId="26" priority="6496"/>
  </conditionalFormatting>
  <conditionalFormatting sqref="C148">
    <cfRule type="duplicateValues" dxfId="25" priority="6495"/>
  </conditionalFormatting>
  <conditionalFormatting sqref="C149">
    <cfRule type="duplicateValues" dxfId="24" priority="6494"/>
  </conditionalFormatting>
  <conditionalFormatting sqref="C150">
    <cfRule type="duplicateValues" dxfId="23" priority="6493"/>
  </conditionalFormatting>
  <conditionalFormatting sqref="C151">
    <cfRule type="duplicateValues" dxfId="22" priority="6492"/>
  </conditionalFormatting>
  <conditionalFormatting sqref="C152">
    <cfRule type="duplicateValues" dxfId="21" priority="6491"/>
  </conditionalFormatting>
  <conditionalFormatting sqref="C153">
    <cfRule type="duplicateValues" dxfId="20" priority="6490"/>
  </conditionalFormatting>
  <conditionalFormatting sqref="C154">
    <cfRule type="duplicateValues" dxfId="19" priority="6489"/>
  </conditionalFormatting>
  <conditionalFormatting sqref="C155">
    <cfRule type="duplicateValues" dxfId="18" priority="6488"/>
  </conditionalFormatting>
  <conditionalFormatting sqref="C156">
    <cfRule type="duplicateValues" dxfId="17" priority="2137"/>
  </conditionalFormatting>
  <conditionalFormatting sqref="C157">
    <cfRule type="duplicateValues" dxfId="16" priority="2136"/>
  </conditionalFormatting>
  <conditionalFormatting sqref="C158">
    <cfRule type="duplicateValues" dxfId="15" priority="2135"/>
  </conditionalFormatting>
  <conditionalFormatting sqref="C159">
    <cfRule type="duplicateValues" dxfId="14" priority="2134"/>
  </conditionalFormatting>
  <conditionalFormatting sqref="C160">
    <cfRule type="duplicateValues" dxfId="13" priority="2133"/>
  </conditionalFormatting>
  <conditionalFormatting sqref="C161">
    <cfRule type="duplicateValues" dxfId="12" priority="2132"/>
  </conditionalFormatting>
  <conditionalFormatting sqref="I1">
    <cfRule type="duplicateValues" dxfId="11" priority="55758"/>
  </conditionalFormatting>
  <conditionalFormatting sqref="I1:I161">
    <cfRule type="duplicateValues" dxfId="10" priority="55676"/>
  </conditionalFormatting>
  <conditionalFormatting sqref="I1:I298 I314:I1048576">
    <cfRule type="duplicateValues" dxfId="9" priority="3"/>
  </conditionalFormatting>
  <conditionalFormatting sqref="I1:I1048576">
    <cfRule type="duplicateValues" dxfId="8" priority="1"/>
  </conditionalFormatting>
  <conditionalFormatting sqref="I2">
    <cfRule type="duplicateValues" dxfId="7" priority="55778"/>
  </conditionalFormatting>
  <conditionalFormatting sqref="I3">
    <cfRule type="duplicateValues" dxfId="6" priority="55798"/>
  </conditionalFormatting>
  <conditionalFormatting sqref="I163:I269">
    <cfRule type="duplicateValues" dxfId="5" priority="4"/>
    <cfRule type="duplicateValues" dxfId="4" priority="5"/>
  </conditionalFormatting>
  <conditionalFormatting sqref="I299:I313">
    <cfRule type="duplicateValues" dxfId="3" priority="2"/>
  </conditionalFormatting>
  <conditionalFormatting sqref="N1:N161">
    <cfRule type="duplicateValues" dxfId="2" priority="55675"/>
  </conditionalFormatting>
  <conditionalFormatting sqref="N1:N1048576">
    <cfRule type="duplicateValues" dxfId="1" priority="16098"/>
    <cfRule type="duplicateValues" dxfId="0" priority="7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25年第三700M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YUZ</dc:creator>
  <cp:lastModifiedBy>越 周</cp:lastModifiedBy>
  <dcterms:created xsi:type="dcterms:W3CDTF">2023-10-29T13:46:00Z</dcterms:created>
  <dcterms:modified xsi:type="dcterms:W3CDTF">2026-01-10T13:52:57Z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5917F53ADEC7429EA9FB1EB4FF95D6F7_13</vt:lpwstr>
  </property>
  <property fmtid="{D5CDD505-2E9C-101B-9397-08002B2CF9AE}" pid="3" name="KSOProductBuildVer">
    <vt:lpwstr>2052-11.8.2.12309</vt:lpwstr>
  </property>
  <property fmtid="{D5CDD505-2E9C-101B-9397-08002B2CF9AE}" pid="4" name="KSOReadingLayout">
    <vt:bool>true</vt:bool>
  </property>
</Properties>
</file>